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gv-fs03\ExtendedTeams\Programmasturing FD\Overleggen\Portefeuillehoudersoverleg\2022\2022-10-27\Bouwen en Wonen\"/>
    </mc:Choice>
  </mc:AlternateContent>
  <xr:revisionPtr revIDLastSave="0" documentId="8_{49A1961C-71DF-49EA-B17A-748A4E8900D5}" xr6:coauthVersionLast="47" xr6:coauthVersionMax="47" xr10:uidLastSave="{00000000-0000-0000-0000-000000000000}"/>
  <bookViews>
    <workbookView xWindow="-120" yWindow="-120" windowWidth="28035" windowHeight="16440"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4" i="1" l="1"/>
  <c r="K103" i="1"/>
  <c r="K102" i="1"/>
  <c r="K101" i="1"/>
  <c r="K100" i="1"/>
  <c r="K99" i="1"/>
  <c r="K98" i="1"/>
  <c r="K97" i="1"/>
  <c r="K96" i="1"/>
  <c r="K95" i="1"/>
  <c r="K105" i="1"/>
  <c r="B105" i="1"/>
  <c r="C105" i="1"/>
  <c r="D105" i="1"/>
  <c r="E105" i="1"/>
  <c r="F105" i="1"/>
  <c r="G105" i="1"/>
  <c r="H105" i="1"/>
  <c r="I105" i="1"/>
  <c r="J95" i="1"/>
  <c r="J105" i="1" s="1"/>
  <c r="J99" i="1"/>
  <c r="J100" i="1"/>
  <c r="J101" i="1"/>
  <c r="J97" i="1"/>
  <c r="J103" i="1"/>
  <c r="J96" i="1"/>
  <c r="B90" i="1" l="1"/>
  <c r="B106" i="1" s="1"/>
  <c r="C90" i="1"/>
  <c r="C106" i="1" s="1"/>
  <c r="D90" i="1"/>
  <c r="D106" i="1" s="1"/>
  <c r="E90" i="1"/>
  <c r="E106" i="1" s="1"/>
  <c r="F90" i="1"/>
  <c r="F106" i="1" s="1"/>
  <c r="G90" i="1"/>
  <c r="G106" i="1" s="1"/>
  <c r="H90" i="1"/>
  <c r="H106" i="1" s="1"/>
  <c r="I90" i="1"/>
  <c r="I106" i="1" s="1"/>
  <c r="J88" i="1"/>
  <c r="J82" i="1"/>
  <c r="J80" i="1"/>
  <c r="J84" i="1" l="1"/>
  <c r="J90" i="1" l="1"/>
  <c r="B72" i="1"/>
  <c r="C72" i="1"/>
  <c r="D72" i="1"/>
  <c r="E72" i="1"/>
  <c r="F72" i="1"/>
  <c r="G72" i="1"/>
  <c r="H72" i="1"/>
  <c r="I72" i="1"/>
  <c r="B58" i="1"/>
  <c r="C58" i="1"/>
  <c r="D58" i="1"/>
  <c r="E58" i="1"/>
  <c r="F58" i="1"/>
  <c r="G58" i="1"/>
  <c r="H58" i="1"/>
  <c r="I58" i="1"/>
  <c r="B44" i="1"/>
  <c r="C44" i="1"/>
  <c r="D44" i="1"/>
  <c r="E44" i="1"/>
  <c r="F44" i="1"/>
  <c r="G44" i="1"/>
  <c r="H44" i="1"/>
  <c r="I44" i="1"/>
  <c r="B30" i="1"/>
  <c r="C30" i="1"/>
  <c r="D30" i="1"/>
  <c r="E30" i="1"/>
  <c r="F30" i="1"/>
  <c r="G30" i="1"/>
  <c r="H30" i="1"/>
  <c r="I30" i="1"/>
  <c r="B16" i="1"/>
  <c r="C16" i="1"/>
  <c r="D16" i="1"/>
  <c r="E16" i="1"/>
  <c r="F16" i="1"/>
  <c r="G16" i="1"/>
  <c r="H16" i="1"/>
  <c r="I16" i="1"/>
  <c r="J106" i="1" l="1"/>
  <c r="J70" i="1"/>
  <c r="K88" i="1" s="1"/>
  <c r="J69" i="1"/>
  <c r="K87" i="1" s="1"/>
  <c r="J68" i="1"/>
  <c r="K86" i="1" s="1"/>
  <c r="J67" i="1"/>
  <c r="K85" i="1" s="1"/>
  <c r="J66" i="1"/>
  <c r="K84" i="1" s="1"/>
  <c r="J65" i="1"/>
  <c r="K83" i="1" s="1"/>
  <c r="J64" i="1"/>
  <c r="K82" i="1" s="1"/>
  <c r="J63" i="1"/>
  <c r="J62" i="1"/>
  <c r="K80" i="1" s="1"/>
  <c r="J56" i="1"/>
  <c r="J55" i="1"/>
  <c r="J54" i="1"/>
  <c r="J53" i="1"/>
  <c r="J52" i="1"/>
  <c r="J51" i="1"/>
  <c r="J50" i="1"/>
  <c r="J49" i="1"/>
  <c r="J48" i="1"/>
  <c r="J42" i="1"/>
  <c r="J41" i="1"/>
  <c r="J40" i="1"/>
  <c r="J39" i="1"/>
  <c r="J38" i="1"/>
  <c r="J37" i="1"/>
  <c r="J36" i="1"/>
  <c r="J35" i="1"/>
  <c r="J34" i="1"/>
  <c r="J28" i="1"/>
  <c r="J27" i="1"/>
  <c r="J26" i="1"/>
  <c r="J25" i="1"/>
  <c r="J24" i="1"/>
  <c r="J23" i="1"/>
  <c r="J22" i="1"/>
  <c r="J21" i="1"/>
  <c r="J20" i="1"/>
  <c r="J7" i="1"/>
  <c r="J8" i="1"/>
  <c r="J9" i="1"/>
  <c r="J10" i="1"/>
  <c r="J11" i="1"/>
  <c r="J12" i="1"/>
  <c r="J13" i="1"/>
  <c r="J14" i="1"/>
  <c r="J6" i="1"/>
  <c r="K35" i="1" l="1"/>
  <c r="K49" i="1"/>
  <c r="K81" i="1"/>
  <c r="K63" i="1"/>
  <c r="K21" i="1"/>
  <c r="J72" i="1"/>
  <c r="K90" i="1" s="1"/>
  <c r="J58" i="1"/>
  <c r="J44" i="1"/>
  <c r="J30" i="1"/>
  <c r="J16" i="1" l="1"/>
</calcChain>
</file>

<file path=xl/sharedStrings.xml><?xml version="1.0" encoding="utf-8"?>
<sst xmlns="http://schemas.openxmlformats.org/spreadsheetml/2006/main" count="160" uniqueCount="41">
  <si>
    <t>Wijdemeren</t>
  </si>
  <si>
    <t>Muiden</t>
  </si>
  <si>
    <t>Weesp</t>
  </si>
  <si>
    <t>Blaricum</t>
  </si>
  <si>
    <t>Gooise Meren</t>
  </si>
  <si>
    <t>Hilversum</t>
  </si>
  <si>
    <t>Laren</t>
  </si>
  <si>
    <t>Huizen</t>
  </si>
  <si>
    <t>Ymere</t>
  </si>
  <si>
    <t>De Alliantie</t>
  </si>
  <si>
    <t>Habion</t>
  </si>
  <si>
    <t>Woonzorg Nederland</t>
  </si>
  <si>
    <t>TOTAAL</t>
  </si>
  <si>
    <t>Gooi en Omstreken*</t>
  </si>
  <si>
    <t>* gefuseerd met WBV Laren, Van Erfgooiers en 't Goede Woonhuys</t>
  </si>
  <si>
    <t>Vecht en omstreken**</t>
  </si>
  <si>
    <t>*** Mooiland, Eemland Wonen,  De Woonplaats</t>
  </si>
  <si>
    <t xml:space="preserve">Overig*** </t>
  </si>
  <si>
    <t>Stichting Dudok Wonen</t>
  </si>
  <si>
    <t>Goois Wonen (commerciële dochter Dudok Wonen)</t>
  </si>
  <si>
    <t>Regionale Woonmonitor Gooi &amp; Vechtstreek</t>
  </si>
  <si>
    <t>** bezit overgenomen van Wonen Wijdemeren</t>
  </si>
  <si>
    <t>Gooi en Omstreken</t>
  </si>
  <si>
    <t>Vecht en omstreken</t>
  </si>
  <si>
    <r>
      <t>D</t>
    </r>
    <r>
      <rPr>
        <b/>
        <sz val="11"/>
        <color theme="1"/>
        <rFont val="Calibri"/>
        <family val="2"/>
      </rPr>
      <t>efinities sociale huurwoning</t>
    </r>
    <r>
      <rPr>
        <b/>
        <sz val="11"/>
        <color rgb="FF000000"/>
        <rFont val="Calibri"/>
        <family val="2"/>
      </rPr>
      <t xml:space="preserve"> tbv de regionale woonmonitor Gooi&amp;Vechtstreek</t>
    </r>
  </si>
  <si>
    <r>
      <t xml:space="preserve">Als het gaat om het monitoren van het aantal sociale huurwoningen, </t>
    </r>
    <r>
      <rPr>
        <sz val="11"/>
        <color rgb="FF000000"/>
        <rFont val="Calibri"/>
        <family val="2"/>
      </rPr>
      <t xml:space="preserve">gaat het om </t>
    </r>
  </si>
  <si>
    <t>Alle zelfstandige huurwoningen met op de peildatum een gereguleerd sociaal huurcontract vanuit de stichting (dus daeb en niet-daeb).</t>
  </si>
  <si>
    <r>
      <t>Per gemeente per corporatie</t>
    </r>
    <r>
      <rPr>
        <sz val="11"/>
        <color rgb="FF000000"/>
        <rFont val="Calibri"/>
        <family val="2"/>
      </rPr>
      <t xml:space="preserve"> wordt dat weergegeven.</t>
    </r>
  </si>
  <si>
    <t>Hier binnen vallen ook:</t>
  </si>
  <si>
    <r>
      <t xml:space="preserve">- </t>
    </r>
    <r>
      <rPr>
        <sz val="11"/>
        <color theme="1"/>
        <rFont val="Calibri"/>
        <family val="2"/>
      </rPr>
      <t>Leeggekomen woningen die met een gereguleerd sociaal huurcontract werden verhuurd.</t>
    </r>
  </si>
  <si>
    <r>
      <t xml:space="preserve">- </t>
    </r>
    <r>
      <rPr>
        <sz val="11"/>
        <color theme="1"/>
        <rFont val="Calibri"/>
        <family val="2"/>
      </rPr>
      <t xml:space="preserve">Sociale huurcontracten uit het verleden met een andere naam: huur-op-maat contracten. Het type huurcontract is leidend </t>
    </r>
    <r>
      <rPr>
        <i/>
        <sz val="11"/>
        <color theme="1"/>
        <rFont val="Calibri"/>
        <family val="2"/>
      </rPr>
      <t>(hieronder vallen dus ook woningen waarvan de huidige huurprijs door eerdere huurverhogingen door de liberalisatiegrens zijn gegroeid).</t>
    </r>
  </si>
  <si>
    <t>Hier buiten vallen:</t>
  </si>
  <si>
    <t>kamers (want niet-zelfstandig);</t>
  </si>
  <si>
    <t>onzelfstandige woningen die via een zorginstellingen worden verhuurd;</t>
  </si>
  <si>
    <t>geliberaliseerde woningen bij aanvang van het huurcontract</t>
  </si>
  <si>
    <t>Geen onderverdeling naar huurklassen.</t>
  </si>
  <si>
    <t>Peildatum</t>
  </si>
  <si>
    <t>De peildatum voor de aanlevering van de gegevens is 31 december, hiermee is er aansluiting bij de jaarverslagen van de corporaties.</t>
  </si>
  <si>
    <t>Aansluiting bij lokale prestatieafspraken</t>
  </si>
  <si>
    <t>Bovenstaand definitievoorstel sluit aan op de definitie van sociale huurwoningen zoals deze wordt gemonitord in meerdere lokale prestatieafspraken in deze regio, m.u.v. cijfers van een commerciële dochter. Zoals gezegd hebben corporaties prestatieafspraken op lokaal niveau en vindt daar ook de verantwoording plaats over de omvang van de sociale huurvoorraad. In elke gemeente is trouwens afgesproken dat de sociale huurvoorraad tenminste op peil blijft.</t>
  </si>
  <si>
    <t>Woningstichting Naarden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</si>
</sst>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9"/>
      <color theme="1"/>
      <name val="Verdana"/>
      <family val="2"/>
    </font>
    <font>
      <b/>
      <sz val="9"/>
      <color theme="1"/>
      <name val="Verdana"/>
      <family val="2"/>
    </font>
    <font>
      <b/>
      <sz val="11"/>
      <color rgb="FFFF0000"/>
      <name val="Verdana"/>
      <family val="2"/>
    </font>
    <font>
      <sz val="11"/>
      <color theme="1"/>
      <name val="Calibri"/>
      <family val="2"/>
    </font>
    <font>
      <b/>
      <sz val="11"/>
      <color theme="1"/>
      <name val="Calibri"/>
      <family val="2"/>
    </font>
    <font>
      <b/>
      <sz val="11"/>
      <color rgb="FF000000"/>
      <name val="Calibri"/>
      <family val="2"/>
    </font>
    <font>
      <sz val="11"/>
      <color rgb="FF000000"/>
      <name val="Calibri"/>
      <family val="2"/>
    </font>
    <font>
      <i/>
      <sz val="11"/>
      <color theme="1"/>
      <name val="Calibri"/>
      <family val="2"/>
    </font>
    <font>
      <sz val="9"/>
      <color rgb="FFFF0000"/>
      <name val="Verdana"/>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35">
    <xf numFmtId="0" fontId="0" fillId="0" borderId="0" xfId="0"/>
    <xf numFmtId="14" fontId="0" fillId="0" borderId="1" xfId="0" applyNumberFormat="1" applyBorder="1"/>
    <xf numFmtId="0" fontId="0" fillId="0" borderId="1" xfId="0" applyBorder="1"/>
    <xf numFmtId="15" fontId="0" fillId="0" borderId="0" xfId="0" applyNumberFormat="1"/>
    <xf numFmtId="0" fontId="2" fillId="0" borderId="0" xfId="0" applyFont="1"/>
    <xf numFmtId="0" fontId="0" fillId="0" borderId="1" xfId="0" applyFill="1" applyBorder="1"/>
    <xf numFmtId="0" fontId="0" fillId="0" borderId="0" xfId="0" applyFill="1"/>
    <xf numFmtId="14" fontId="0" fillId="0" borderId="1" xfId="0" applyNumberFormat="1" applyFill="1" applyBorder="1"/>
    <xf numFmtId="0" fontId="0" fillId="2" borderId="1" xfId="0" applyFill="1" applyBorder="1"/>
    <xf numFmtId="0" fontId="1" fillId="2" borderId="1" xfId="0" applyFont="1" applyFill="1" applyBorder="1"/>
    <xf numFmtId="0" fontId="0" fillId="2" borderId="0" xfId="0" applyFill="1"/>
    <xf numFmtId="0" fontId="0" fillId="0" borderId="0" xfId="0" applyFill="1" applyBorder="1"/>
    <xf numFmtId="0" fontId="1" fillId="0" borderId="0" xfId="0" applyFont="1" applyFill="1" applyBorder="1"/>
    <xf numFmtId="14" fontId="0" fillId="3" borderId="1" xfId="0" applyNumberFormat="1" applyFill="1" applyBorder="1"/>
    <xf numFmtId="0" fontId="5" fillId="0" borderId="2" xfId="0" applyFont="1" applyBorder="1" applyAlignment="1">
      <alignment vertical="center" wrapText="1"/>
    </xf>
    <xf numFmtId="0" fontId="3" fillId="0" borderId="3" xfId="0" applyFont="1" applyBorder="1" applyAlignment="1">
      <alignment vertical="center" wrapText="1"/>
    </xf>
    <xf numFmtId="0" fontId="6" fillId="0" borderId="3" xfId="0" applyFont="1" applyBorder="1" applyAlignment="1">
      <alignment vertical="center" wrapText="1"/>
    </xf>
    <xf numFmtId="0" fontId="3" fillId="0" borderId="3" xfId="0" applyFont="1" applyBorder="1" applyAlignment="1">
      <alignment horizontal="left" vertical="center" wrapText="1" indent="1"/>
    </xf>
    <xf numFmtId="14" fontId="1" fillId="0" borderId="1" xfId="0" applyNumberFormat="1" applyFont="1" applyBorder="1"/>
    <xf numFmtId="14" fontId="1" fillId="0" borderId="1" xfId="0" applyNumberFormat="1" applyFont="1" applyFill="1" applyBorder="1"/>
    <xf numFmtId="0" fontId="0" fillId="0" borderId="0" xfId="0"/>
    <xf numFmtId="0" fontId="0" fillId="0" borderId="1" xfId="0" applyBorder="1"/>
    <xf numFmtId="0" fontId="0" fillId="3" borderId="1" xfId="0" applyFill="1" applyBorder="1"/>
    <xf numFmtId="14" fontId="1" fillId="2" borderId="1" xfId="0" applyNumberFormat="1" applyFont="1" applyFill="1" applyBorder="1"/>
    <xf numFmtId="14" fontId="0" fillId="2" borderId="1" xfId="0" applyNumberFormat="1" applyFill="1" applyBorder="1"/>
    <xf numFmtId="0" fontId="1" fillId="2" borderId="5" xfId="0" applyFont="1" applyFill="1" applyBorder="1"/>
    <xf numFmtId="0" fontId="0" fillId="3" borderId="1" xfId="0" applyFill="1" applyBorder="1"/>
    <xf numFmtId="0" fontId="0" fillId="3" borderId="1" xfId="0" applyFill="1" applyBorder="1"/>
    <xf numFmtId="0" fontId="0" fillId="0" borderId="0" xfId="0"/>
    <xf numFmtId="14" fontId="0" fillId="3" borderId="1" xfId="0" applyNumberFormat="1" applyFill="1" applyBorder="1"/>
    <xf numFmtId="0" fontId="0" fillId="3" borderId="1" xfId="0" applyFill="1" applyBorder="1"/>
    <xf numFmtId="0" fontId="8" fillId="3" borderId="1" xfId="0" applyFont="1" applyFill="1" applyBorder="1"/>
    <xf numFmtId="0" fontId="3" fillId="0" borderId="3" xfId="0" applyFont="1" applyBorder="1" applyAlignment="1">
      <alignment vertical="center" wrapText="1"/>
    </xf>
    <xf numFmtId="0" fontId="0" fillId="0" borderId="3" xfId="0" applyBorder="1" applyAlignment="1"/>
    <xf numFmtId="0" fontId="0" fillId="0" borderId="4" xfId="0" applyBorder="1" applyAlignme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6"/>
  <sheetViews>
    <sheetView tabSelected="1" zoomScale="120" zoomScaleNormal="120" workbookViewId="0">
      <selection activeCell="E76" sqref="E76"/>
    </sheetView>
  </sheetViews>
  <sheetFormatPr defaultRowHeight="11.25" x14ac:dyDescent="0.15"/>
  <cols>
    <col min="1" max="1" width="19.875" customWidth="1"/>
    <col min="2" max="3" width="10.125" bestFit="1" customWidth="1"/>
    <col min="12" max="12" width="90.125" customWidth="1"/>
  </cols>
  <sheetData>
    <row r="1" spans="1:20" ht="14.25" x14ac:dyDescent="0.2">
      <c r="A1" s="4" t="s">
        <v>20</v>
      </c>
      <c r="K1" s="6"/>
      <c r="L1" s="6"/>
      <c r="M1" s="6"/>
      <c r="N1" s="6"/>
      <c r="O1" s="6"/>
      <c r="P1" s="6"/>
      <c r="Q1" s="6"/>
      <c r="R1" s="6"/>
      <c r="S1" s="6"/>
      <c r="T1" s="6"/>
    </row>
    <row r="2" spans="1:20" x14ac:dyDescent="0.15">
      <c r="A2" s="3"/>
      <c r="K2" s="6"/>
      <c r="L2" s="6"/>
      <c r="M2" s="6"/>
      <c r="N2" s="6"/>
      <c r="O2" s="6"/>
      <c r="P2" s="6"/>
      <c r="Q2" s="6"/>
      <c r="R2" s="6"/>
      <c r="S2" s="6"/>
      <c r="T2" s="6"/>
    </row>
    <row r="3" spans="1:20" x14ac:dyDescent="0.15">
      <c r="K3" s="6"/>
      <c r="L3" s="6"/>
      <c r="M3" s="6"/>
      <c r="N3" s="6"/>
      <c r="O3" s="6"/>
      <c r="P3" s="6"/>
      <c r="Q3" s="6"/>
      <c r="R3" s="6"/>
      <c r="S3" s="6"/>
      <c r="T3" s="6"/>
    </row>
    <row r="4" spans="1:20" ht="12" thickBot="1" x14ac:dyDescent="0.2">
      <c r="K4" s="6"/>
      <c r="L4" s="6"/>
      <c r="M4" s="6"/>
      <c r="N4" s="6"/>
      <c r="O4" s="6"/>
      <c r="P4" s="6"/>
      <c r="Q4" s="6"/>
      <c r="R4" s="6"/>
      <c r="S4" s="6"/>
      <c r="T4" s="6"/>
    </row>
    <row r="5" spans="1:20" ht="15" x14ac:dyDescent="0.15">
      <c r="A5" s="18">
        <v>42369</v>
      </c>
      <c r="B5" s="2" t="s">
        <v>0</v>
      </c>
      <c r="C5" s="2" t="s">
        <v>1</v>
      </c>
      <c r="D5" s="2" t="s">
        <v>2</v>
      </c>
      <c r="E5" s="2" t="s">
        <v>3</v>
      </c>
      <c r="F5" s="2" t="s">
        <v>4</v>
      </c>
      <c r="G5" s="2" t="s">
        <v>5</v>
      </c>
      <c r="H5" s="2" t="s">
        <v>6</v>
      </c>
      <c r="I5" s="2" t="s">
        <v>7</v>
      </c>
      <c r="J5" s="2" t="s">
        <v>12</v>
      </c>
      <c r="K5" s="6"/>
      <c r="L5" s="14" t="s">
        <v>24</v>
      </c>
      <c r="M5" s="6"/>
      <c r="N5" s="6"/>
      <c r="O5" s="6"/>
      <c r="P5" s="6"/>
      <c r="Q5" s="6"/>
      <c r="R5" s="6"/>
      <c r="S5" s="6"/>
      <c r="T5" s="6"/>
    </row>
    <row r="6" spans="1:20" ht="15" x14ac:dyDescent="0.15">
      <c r="A6" s="1" t="s">
        <v>8</v>
      </c>
      <c r="B6" s="2"/>
      <c r="C6" s="2">
        <v>720</v>
      </c>
      <c r="D6" s="2">
        <v>2877</v>
      </c>
      <c r="E6" s="2"/>
      <c r="F6" s="2"/>
      <c r="G6" s="2"/>
      <c r="H6" s="2"/>
      <c r="I6" s="2"/>
      <c r="J6" s="2">
        <f>SUM(B6:I6)</f>
        <v>3597</v>
      </c>
      <c r="K6" s="6"/>
      <c r="L6" s="15" t="s">
        <v>25</v>
      </c>
      <c r="M6" s="6"/>
      <c r="N6" s="6"/>
      <c r="O6" s="6"/>
      <c r="P6" s="6"/>
      <c r="Q6" s="6"/>
      <c r="R6" s="6"/>
      <c r="S6" s="6"/>
      <c r="T6" s="6"/>
    </row>
    <row r="7" spans="1:20" ht="30" x14ac:dyDescent="0.15">
      <c r="A7" s="2" t="s">
        <v>18</v>
      </c>
      <c r="B7" s="2">
        <v>0</v>
      </c>
      <c r="C7" s="2">
        <v>0</v>
      </c>
      <c r="D7" s="2">
        <v>0</v>
      </c>
      <c r="E7" s="2">
        <v>12</v>
      </c>
      <c r="F7" s="2">
        <v>2293</v>
      </c>
      <c r="G7" s="2">
        <v>2985</v>
      </c>
      <c r="H7" s="2">
        <v>0</v>
      </c>
      <c r="I7" s="2">
        <v>39</v>
      </c>
      <c r="J7" s="2">
        <f t="shared" ref="J7:J14" si="0">SUM(B7:I7)</f>
        <v>5329</v>
      </c>
      <c r="K7" s="6"/>
      <c r="L7" s="15" t="s">
        <v>26</v>
      </c>
      <c r="M7" s="6"/>
      <c r="N7" s="6"/>
      <c r="O7" s="6"/>
      <c r="P7" s="6"/>
      <c r="Q7" s="6"/>
      <c r="R7" s="6"/>
      <c r="S7" s="6"/>
      <c r="T7" s="6"/>
    </row>
    <row r="8" spans="1:20" ht="15" x14ac:dyDescent="0.15">
      <c r="A8" s="2" t="s">
        <v>19</v>
      </c>
      <c r="B8" s="8">
        <v>0</v>
      </c>
      <c r="C8" s="8">
        <v>0</v>
      </c>
      <c r="D8" s="8">
        <v>0</v>
      </c>
      <c r="E8" s="8">
        <v>0</v>
      </c>
      <c r="F8" s="8">
        <v>4</v>
      </c>
      <c r="G8" s="8">
        <v>29</v>
      </c>
      <c r="H8" s="8">
        <v>0</v>
      </c>
      <c r="I8" s="8">
        <v>0</v>
      </c>
      <c r="J8" s="8">
        <f t="shared" si="0"/>
        <v>33</v>
      </c>
      <c r="K8" s="6"/>
      <c r="L8" s="15" t="s">
        <v>27</v>
      </c>
      <c r="M8" s="6"/>
      <c r="N8" s="6"/>
      <c r="O8" s="6"/>
      <c r="P8" s="6"/>
      <c r="Q8" s="6"/>
      <c r="R8" s="6"/>
      <c r="S8" s="6"/>
      <c r="T8" s="6"/>
    </row>
    <row r="9" spans="1:20" ht="15" x14ac:dyDescent="0.15">
      <c r="A9" s="2" t="s">
        <v>9</v>
      </c>
      <c r="B9" s="8">
        <v>359</v>
      </c>
      <c r="C9" s="8"/>
      <c r="D9" s="8"/>
      <c r="E9" s="8">
        <v>152</v>
      </c>
      <c r="F9" s="8">
        <v>865</v>
      </c>
      <c r="G9" s="8">
        <v>5352</v>
      </c>
      <c r="H9" s="8">
        <v>8</v>
      </c>
      <c r="I9" s="8">
        <v>5196</v>
      </c>
      <c r="J9" s="8">
        <f t="shared" si="0"/>
        <v>11932</v>
      </c>
      <c r="K9" s="6"/>
      <c r="L9" s="15" t="s">
        <v>28</v>
      </c>
      <c r="M9" s="6"/>
      <c r="N9" s="6"/>
      <c r="O9" s="6"/>
      <c r="P9" s="6"/>
      <c r="Q9" s="6"/>
      <c r="R9" s="6"/>
      <c r="S9" s="6"/>
      <c r="T9" s="6"/>
    </row>
    <row r="10" spans="1:20" ht="15" x14ac:dyDescent="0.15">
      <c r="A10" s="5" t="s">
        <v>13</v>
      </c>
      <c r="B10" s="8">
        <v>1026</v>
      </c>
      <c r="C10" s="8"/>
      <c r="D10" s="8"/>
      <c r="E10" s="8">
        <v>831</v>
      </c>
      <c r="F10" s="8">
        <v>784</v>
      </c>
      <c r="G10" s="8">
        <v>3103</v>
      </c>
      <c r="H10" s="8"/>
      <c r="I10" s="8"/>
      <c r="J10" s="8">
        <f t="shared" si="0"/>
        <v>5744</v>
      </c>
      <c r="K10" s="6"/>
      <c r="L10" s="16" t="s">
        <v>29</v>
      </c>
      <c r="M10" s="6"/>
      <c r="N10" s="6"/>
      <c r="O10" s="6"/>
      <c r="P10" s="6"/>
      <c r="Q10" s="6"/>
      <c r="R10" s="6"/>
      <c r="S10" s="6"/>
      <c r="T10" s="6"/>
    </row>
    <row r="11" spans="1:20" ht="45" x14ac:dyDescent="0.15">
      <c r="A11" s="5" t="s">
        <v>15</v>
      </c>
      <c r="B11" s="8">
        <v>455</v>
      </c>
      <c r="C11" s="8"/>
      <c r="D11" s="8"/>
      <c r="E11" s="8"/>
      <c r="F11" s="8"/>
      <c r="G11" s="8"/>
      <c r="H11" s="8"/>
      <c r="I11" s="8"/>
      <c r="J11" s="8">
        <f t="shared" si="0"/>
        <v>455</v>
      </c>
      <c r="K11" s="6"/>
      <c r="L11" s="16" t="s">
        <v>30</v>
      </c>
      <c r="M11" s="6"/>
      <c r="N11" s="6"/>
      <c r="O11" s="6"/>
      <c r="P11" s="6"/>
      <c r="Q11" s="6"/>
      <c r="R11" s="6"/>
      <c r="S11" s="6"/>
      <c r="T11" s="6"/>
    </row>
    <row r="12" spans="1:20" ht="15" x14ac:dyDescent="0.15">
      <c r="A12" s="21" t="s">
        <v>40</v>
      </c>
      <c r="B12" s="8"/>
      <c r="C12" s="8"/>
      <c r="D12" s="8"/>
      <c r="E12" s="8"/>
      <c r="F12" s="8">
        <v>768</v>
      </c>
      <c r="G12" s="8"/>
      <c r="H12" s="8"/>
      <c r="I12" s="8"/>
      <c r="J12" s="8">
        <f t="shared" si="0"/>
        <v>768</v>
      </c>
      <c r="K12" s="6"/>
      <c r="L12" s="15"/>
      <c r="M12" s="6"/>
      <c r="N12" s="6"/>
      <c r="O12" s="6"/>
      <c r="P12" s="6"/>
      <c r="Q12" s="6"/>
      <c r="R12" s="6"/>
      <c r="S12" s="6"/>
      <c r="T12" s="6"/>
    </row>
    <row r="13" spans="1:20" ht="15" x14ac:dyDescent="0.15">
      <c r="A13" s="5" t="s">
        <v>10</v>
      </c>
      <c r="B13" s="8">
        <v>20</v>
      </c>
      <c r="C13" s="8"/>
      <c r="D13" s="8"/>
      <c r="E13" s="8"/>
      <c r="F13" s="8"/>
      <c r="G13" s="8">
        <v>42</v>
      </c>
      <c r="H13" s="8"/>
      <c r="I13" s="8">
        <v>161</v>
      </c>
      <c r="J13" s="8">
        <f t="shared" si="0"/>
        <v>223</v>
      </c>
      <c r="K13" s="6"/>
      <c r="L13" s="15" t="s">
        <v>31</v>
      </c>
      <c r="M13" s="6"/>
      <c r="N13" s="6"/>
      <c r="O13" s="6"/>
      <c r="P13" s="6"/>
      <c r="Q13" s="6"/>
      <c r="R13" s="6"/>
      <c r="S13" s="6"/>
      <c r="T13" s="6"/>
    </row>
    <row r="14" spans="1:20" ht="15" x14ac:dyDescent="0.15">
      <c r="A14" s="5" t="s">
        <v>11</v>
      </c>
      <c r="B14" s="8">
        <v>163</v>
      </c>
      <c r="C14" s="8"/>
      <c r="D14" s="8"/>
      <c r="E14" s="8"/>
      <c r="F14" s="8">
        <v>118</v>
      </c>
      <c r="G14" s="8">
        <v>105</v>
      </c>
      <c r="H14" s="8"/>
      <c r="I14" s="8">
        <v>278</v>
      </c>
      <c r="J14" s="8">
        <f t="shared" si="0"/>
        <v>664</v>
      </c>
      <c r="K14" s="6"/>
      <c r="L14" s="17" t="s">
        <v>32</v>
      </c>
      <c r="M14" s="6"/>
      <c r="N14" s="6"/>
      <c r="O14" s="6"/>
      <c r="P14" s="6"/>
      <c r="Q14" s="6"/>
      <c r="R14" s="6"/>
      <c r="S14" s="6"/>
      <c r="T14" s="6"/>
    </row>
    <row r="15" spans="1:20" ht="15" x14ac:dyDescent="0.15">
      <c r="A15" s="5" t="s">
        <v>17</v>
      </c>
      <c r="B15" s="8"/>
      <c r="C15" s="8"/>
      <c r="D15" s="8"/>
      <c r="E15" s="8"/>
      <c r="F15" s="8"/>
      <c r="G15" s="8"/>
      <c r="H15" s="8"/>
      <c r="I15" s="8"/>
      <c r="J15" s="8">
        <v>1024</v>
      </c>
      <c r="K15" s="6"/>
      <c r="L15" s="17" t="s">
        <v>33</v>
      </c>
      <c r="M15" s="6"/>
      <c r="N15" s="6"/>
      <c r="O15" s="6"/>
      <c r="P15" s="6"/>
      <c r="Q15" s="6"/>
      <c r="R15" s="6"/>
      <c r="S15" s="6"/>
      <c r="T15" s="6"/>
    </row>
    <row r="16" spans="1:20" ht="15" x14ac:dyDescent="0.15">
      <c r="A16" s="5" t="s">
        <v>12</v>
      </c>
      <c r="B16" s="9">
        <f t="shared" ref="B16:I16" si="1">SUM(B6:B15)</f>
        <v>2023</v>
      </c>
      <c r="C16" s="9">
        <f t="shared" si="1"/>
        <v>720</v>
      </c>
      <c r="D16" s="9">
        <f t="shared" si="1"/>
        <v>2877</v>
      </c>
      <c r="E16" s="9">
        <f t="shared" si="1"/>
        <v>995</v>
      </c>
      <c r="F16" s="9">
        <f t="shared" si="1"/>
        <v>4832</v>
      </c>
      <c r="G16" s="9">
        <f t="shared" si="1"/>
        <v>11616</v>
      </c>
      <c r="H16" s="9">
        <f t="shared" si="1"/>
        <v>8</v>
      </c>
      <c r="I16" s="9">
        <f t="shared" si="1"/>
        <v>5674</v>
      </c>
      <c r="J16" s="9">
        <f>SUM(J6:J15)</f>
        <v>29769</v>
      </c>
      <c r="K16" s="6"/>
      <c r="L16" s="17" t="s">
        <v>34</v>
      </c>
      <c r="M16" s="6"/>
      <c r="N16" s="6"/>
      <c r="O16" s="6"/>
      <c r="P16" s="6"/>
      <c r="Q16" s="6"/>
      <c r="R16" s="6"/>
      <c r="S16" s="6"/>
      <c r="T16" s="6"/>
    </row>
    <row r="17" spans="1:20" ht="15" x14ac:dyDescent="0.15">
      <c r="A17" s="6"/>
      <c r="B17" s="10"/>
      <c r="C17" s="10"/>
      <c r="D17" s="10"/>
      <c r="E17" s="10"/>
      <c r="F17" s="10"/>
      <c r="G17" s="10"/>
      <c r="H17" s="10"/>
      <c r="I17" s="10"/>
      <c r="J17" s="10"/>
      <c r="K17" s="6"/>
      <c r="L17" s="15"/>
      <c r="M17" s="6"/>
      <c r="N17" s="6"/>
      <c r="O17" s="6"/>
      <c r="P17" s="6"/>
      <c r="Q17" s="6"/>
      <c r="R17" s="6"/>
      <c r="S17" s="6"/>
      <c r="T17" s="6"/>
    </row>
    <row r="18" spans="1:20" ht="15" x14ac:dyDescent="0.15">
      <c r="A18" s="6"/>
      <c r="B18" s="10"/>
      <c r="C18" s="10"/>
      <c r="D18" s="10"/>
      <c r="E18" s="10"/>
      <c r="F18" s="10"/>
      <c r="G18" s="10"/>
      <c r="H18" s="10"/>
      <c r="I18" s="10"/>
      <c r="J18" s="10"/>
      <c r="K18" s="6"/>
      <c r="L18" s="15" t="s">
        <v>35</v>
      </c>
      <c r="M18" s="6"/>
      <c r="N18" s="6"/>
      <c r="O18" s="6"/>
      <c r="P18" s="6"/>
      <c r="Q18" s="6"/>
      <c r="R18" s="6"/>
      <c r="S18" s="6"/>
      <c r="T18" s="6"/>
    </row>
    <row r="19" spans="1:20" ht="15" x14ac:dyDescent="0.15">
      <c r="A19" s="19">
        <v>42735</v>
      </c>
      <c r="B19" s="8" t="s">
        <v>0</v>
      </c>
      <c r="C19" s="8" t="s">
        <v>1</v>
      </c>
      <c r="D19" s="8" t="s">
        <v>2</v>
      </c>
      <c r="E19" s="8" t="s">
        <v>3</v>
      </c>
      <c r="F19" s="8" t="s">
        <v>4</v>
      </c>
      <c r="G19" s="8" t="s">
        <v>5</v>
      </c>
      <c r="H19" s="8" t="s">
        <v>6</v>
      </c>
      <c r="I19" s="8" t="s">
        <v>7</v>
      </c>
      <c r="J19" s="8" t="s">
        <v>12</v>
      </c>
      <c r="K19" s="6"/>
      <c r="L19" s="15"/>
      <c r="M19" s="6"/>
      <c r="N19" s="6"/>
      <c r="O19" s="6"/>
      <c r="P19" s="6"/>
      <c r="Q19" s="6"/>
      <c r="R19" s="6"/>
      <c r="S19" s="6"/>
      <c r="T19" s="6"/>
    </row>
    <row r="20" spans="1:20" ht="15" x14ac:dyDescent="0.15">
      <c r="A20" s="7" t="s">
        <v>8</v>
      </c>
      <c r="B20" s="8"/>
      <c r="C20" s="8"/>
      <c r="D20" s="8">
        <v>2846</v>
      </c>
      <c r="E20" s="8"/>
      <c r="F20" s="8">
        <v>720</v>
      </c>
      <c r="G20" s="8"/>
      <c r="H20" s="8"/>
      <c r="I20" s="8"/>
      <c r="J20" s="8">
        <f>SUM(B20:I20)</f>
        <v>3566</v>
      </c>
      <c r="K20" s="6"/>
      <c r="L20" s="15" t="s">
        <v>36</v>
      </c>
      <c r="M20" s="6"/>
      <c r="N20" s="6"/>
      <c r="O20" s="6"/>
      <c r="P20" s="6"/>
      <c r="Q20" s="6"/>
      <c r="R20" s="6"/>
      <c r="S20" s="6"/>
      <c r="T20" s="6"/>
    </row>
    <row r="21" spans="1:20" ht="30" x14ac:dyDescent="0.15">
      <c r="A21" s="5" t="s">
        <v>18</v>
      </c>
      <c r="B21" s="8">
        <v>0</v>
      </c>
      <c r="C21" s="8">
        <v>0</v>
      </c>
      <c r="D21" s="8">
        <v>0</v>
      </c>
      <c r="E21" s="8">
        <v>10</v>
      </c>
      <c r="F21" s="8">
        <v>2221</v>
      </c>
      <c r="G21" s="8">
        <v>2901</v>
      </c>
      <c r="H21" s="8">
        <v>0</v>
      </c>
      <c r="I21" s="8">
        <v>39</v>
      </c>
      <c r="J21" s="8">
        <f t="shared" ref="J21:J28" si="2">SUM(B21:I21)</f>
        <v>5171</v>
      </c>
      <c r="K21" s="6">
        <f>+(J21-J7)</f>
        <v>-158</v>
      </c>
      <c r="L21" s="15" t="s">
        <v>37</v>
      </c>
      <c r="M21" s="6"/>
      <c r="N21" s="6"/>
      <c r="O21" s="6"/>
      <c r="P21" s="6"/>
      <c r="Q21" s="6"/>
      <c r="R21" s="6"/>
      <c r="S21" s="6"/>
      <c r="T21" s="6"/>
    </row>
    <row r="22" spans="1:20" ht="15" x14ac:dyDescent="0.15">
      <c r="A22" s="5" t="s">
        <v>19</v>
      </c>
      <c r="B22" s="8">
        <v>0</v>
      </c>
      <c r="C22" s="8">
        <v>0</v>
      </c>
      <c r="D22" s="8">
        <v>0</v>
      </c>
      <c r="E22" s="8">
        <v>0</v>
      </c>
      <c r="F22" s="8">
        <v>4</v>
      </c>
      <c r="G22" s="8">
        <v>29</v>
      </c>
      <c r="H22" s="8">
        <v>0</v>
      </c>
      <c r="I22" s="8">
        <v>0</v>
      </c>
      <c r="J22" s="8">
        <f t="shared" si="2"/>
        <v>33</v>
      </c>
      <c r="K22" s="6"/>
      <c r="L22" s="15"/>
      <c r="M22" s="6"/>
      <c r="N22" s="6"/>
      <c r="O22" s="6"/>
      <c r="P22" s="6"/>
      <c r="Q22" s="6"/>
      <c r="R22" s="6"/>
      <c r="S22" s="6"/>
      <c r="T22" s="6"/>
    </row>
    <row r="23" spans="1:20" ht="15" x14ac:dyDescent="0.15">
      <c r="A23" s="5" t="s">
        <v>9</v>
      </c>
      <c r="B23" s="8">
        <v>357</v>
      </c>
      <c r="C23" s="8"/>
      <c r="D23" s="8"/>
      <c r="E23" s="8">
        <v>150</v>
      </c>
      <c r="F23" s="8">
        <v>863</v>
      </c>
      <c r="G23" s="8">
        <v>5412</v>
      </c>
      <c r="H23" s="8">
        <v>8</v>
      </c>
      <c r="I23" s="8">
        <v>5199</v>
      </c>
      <c r="J23" s="8">
        <f t="shared" si="2"/>
        <v>11989</v>
      </c>
      <c r="K23" s="6"/>
      <c r="L23" s="15" t="s">
        <v>38</v>
      </c>
      <c r="M23" s="6"/>
      <c r="N23" s="6"/>
      <c r="O23" s="6"/>
      <c r="P23" s="6"/>
      <c r="Q23" s="6"/>
      <c r="R23" s="6"/>
      <c r="S23" s="6"/>
      <c r="T23" s="6"/>
    </row>
    <row r="24" spans="1:20" x14ac:dyDescent="0.15">
      <c r="A24" s="5" t="s">
        <v>13</v>
      </c>
      <c r="B24" s="8">
        <v>1025</v>
      </c>
      <c r="C24" s="8"/>
      <c r="D24" s="8"/>
      <c r="E24" s="8">
        <v>833</v>
      </c>
      <c r="F24" s="8">
        <v>782</v>
      </c>
      <c r="G24" s="8">
        <v>3143</v>
      </c>
      <c r="H24" s="8"/>
      <c r="I24" s="8"/>
      <c r="J24" s="8">
        <f t="shared" si="2"/>
        <v>5783</v>
      </c>
      <c r="K24" s="6"/>
      <c r="L24" s="32" t="s">
        <v>39</v>
      </c>
      <c r="M24" s="6"/>
      <c r="N24" s="6"/>
      <c r="O24" s="6"/>
      <c r="P24" s="6"/>
      <c r="Q24" s="6"/>
      <c r="R24" s="6"/>
      <c r="S24" s="6"/>
      <c r="T24" s="6"/>
    </row>
    <row r="25" spans="1:20" x14ac:dyDescent="0.15">
      <c r="A25" s="5" t="s">
        <v>15</v>
      </c>
      <c r="B25" s="8">
        <v>455</v>
      </c>
      <c r="C25" s="8"/>
      <c r="D25" s="8"/>
      <c r="E25" s="8"/>
      <c r="F25" s="8"/>
      <c r="G25" s="8"/>
      <c r="H25" s="8"/>
      <c r="I25" s="8"/>
      <c r="J25" s="8">
        <f t="shared" si="2"/>
        <v>455</v>
      </c>
      <c r="K25" s="6"/>
      <c r="L25" s="33"/>
      <c r="M25" s="6"/>
      <c r="N25" s="6"/>
      <c r="O25" s="6"/>
      <c r="P25" s="6"/>
      <c r="Q25" s="6"/>
      <c r="R25" s="6"/>
      <c r="S25" s="6"/>
      <c r="T25" s="6"/>
    </row>
    <row r="26" spans="1:20" x14ac:dyDescent="0.15">
      <c r="A26" s="21" t="s">
        <v>40</v>
      </c>
      <c r="B26" s="8"/>
      <c r="C26" s="8"/>
      <c r="D26" s="8"/>
      <c r="E26" s="8"/>
      <c r="F26" s="8">
        <v>763</v>
      </c>
      <c r="G26" s="8"/>
      <c r="H26" s="8"/>
      <c r="I26" s="8"/>
      <c r="J26" s="8">
        <f t="shared" si="2"/>
        <v>763</v>
      </c>
      <c r="K26" s="6"/>
      <c r="L26" s="33"/>
      <c r="M26" s="6"/>
      <c r="N26" s="6"/>
      <c r="O26" s="6"/>
      <c r="P26" s="6"/>
      <c r="Q26" s="6"/>
      <c r="R26" s="6"/>
      <c r="S26" s="6"/>
      <c r="T26" s="6"/>
    </row>
    <row r="27" spans="1:20" x14ac:dyDescent="0.15">
      <c r="A27" s="5" t="s">
        <v>10</v>
      </c>
      <c r="B27" s="8">
        <v>20</v>
      </c>
      <c r="C27" s="8"/>
      <c r="D27" s="8"/>
      <c r="E27" s="8"/>
      <c r="F27" s="8"/>
      <c r="G27" s="8">
        <v>42</v>
      </c>
      <c r="H27" s="8"/>
      <c r="I27" s="8">
        <v>161</v>
      </c>
      <c r="J27" s="8">
        <f t="shared" si="2"/>
        <v>223</v>
      </c>
      <c r="K27" s="6"/>
      <c r="L27" s="33"/>
      <c r="M27" s="6"/>
      <c r="N27" s="6"/>
      <c r="O27" s="6"/>
      <c r="P27" s="6"/>
      <c r="Q27" s="6"/>
      <c r="R27" s="6"/>
      <c r="S27" s="6"/>
      <c r="T27" s="6"/>
    </row>
    <row r="28" spans="1:20" x14ac:dyDescent="0.15">
      <c r="A28" s="5" t="s">
        <v>11</v>
      </c>
      <c r="B28" s="8">
        <v>163</v>
      </c>
      <c r="C28" s="8"/>
      <c r="D28" s="8"/>
      <c r="E28" s="8"/>
      <c r="F28" s="8">
        <v>118</v>
      </c>
      <c r="G28" s="8">
        <v>105</v>
      </c>
      <c r="H28" s="8"/>
      <c r="I28" s="8">
        <v>278</v>
      </c>
      <c r="J28" s="8">
        <f t="shared" si="2"/>
        <v>664</v>
      </c>
      <c r="K28" s="6"/>
      <c r="L28" s="33"/>
      <c r="M28" s="6"/>
      <c r="N28" s="6"/>
      <c r="O28" s="6"/>
      <c r="P28" s="6"/>
      <c r="Q28" s="6"/>
      <c r="R28" s="6"/>
      <c r="S28" s="6"/>
      <c r="T28" s="6"/>
    </row>
    <row r="29" spans="1:20" x14ac:dyDescent="0.15">
      <c r="A29" s="5" t="s">
        <v>17</v>
      </c>
      <c r="B29" s="8"/>
      <c r="C29" s="8"/>
      <c r="D29" s="8"/>
      <c r="E29" s="8"/>
      <c r="F29" s="8"/>
      <c r="G29" s="8"/>
      <c r="H29" s="8">
        <v>604</v>
      </c>
      <c r="I29" s="8"/>
      <c r="J29" s="8">
        <v>1024</v>
      </c>
      <c r="K29" s="6"/>
      <c r="L29" s="33"/>
      <c r="M29" s="6"/>
      <c r="N29" s="6"/>
      <c r="O29" s="6"/>
      <c r="P29" s="6"/>
      <c r="Q29" s="6"/>
      <c r="R29" s="6"/>
      <c r="S29" s="6"/>
      <c r="T29" s="6"/>
    </row>
    <row r="30" spans="1:20" x14ac:dyDescent="0.15">
      <c r="A30" s="5" t="s">
        <v>12</v>
      </c>
      <c r="B30" s="9">
        <f t="shared" ref="B30:I30" si="3">SUM(B20:B29)</f>
        <v>2020</v>
      </c>
      <c r="C30" s="9">
        <f t="shared" si="3"/>
        <v>0</v>
      </c>
      <c r="D30" s="9">
        <f t="shared" si="3"/>
        <v>2846</v>
      </c>
      <c r="E30" s="9">
        <f t="shared" si="3"/>
        <v>993</v>
      </c>
      <c r="F30" s="9">
        <f t="shared" si="3"/>
        <v>5471</v>
      </c>
      <c r="G30" s="9">
        <f t="shared" si="3"/>
        <v>11632</v>
      </c>
      <c r="H30" s="9">
        <f t="shared" si="3"/>
        <v>612</v>
      </c>
      <c r="I30" s="9">
        <f t="shared" si="3"/>
        <v>5677</v>
      </c>
      <c r="J30" s="9">
        <f>SUM(J20:J29)</f>
        <v>29671</v>
      </c>
      <c r="K30" s="6"/>
      <c r="L30" s="33"/>
      <c r="M30" s="6"/>
      <c r="N30" s="6"/>
      <c r="O30" s="6"/>
      <c r="P30" s="6"/>
      <c r="Q30" s="6"/>
      <c r="R30" s="6"/>
      <c r="S30" s="6"/>
      <c r="T30" s="6"/>
    </row>
    <row r="31" spans="1:20" x14ac:dyDescent="0.15">
      <c r="A31" s="6"/>
      <c r="B31" s="10"/>
      <c r="C31" s="10"/>
      <c r="D31" s="10"/>
      <c r="E31" s="10"/>
      <c r="F31" s="10"/>
      <c r="G31" s="10"/>
      <c r="H31" s="10"/>
      <c r="I31" s="10"/>
      <c r="J31" s="10"/>
      <c r="L31" s="33"/>
    </row>
    <row r="32" spans="1:20" x14ac:dyDescent="0.15">
      <c r="A32" s="6"/>
      <c r="B32" s="10"/>
      <c r="C32" s="10"/>
      <c r="D32" s="10"/>
      <c r="E32" s="10"/>
      <c r="F32" s="10"/>
      <c r="G32" s="10"/>
      <c r="H32" s="10"/>
      <c r="I32" s="10"/>
      <c r="J32" s="10"/>
      <c r="L32" s="33"/>
    </row>
    <row r="33" spans="1:12" ht="12" thickBot="1" x14ac:dyDescent="0.2">
      <c r="A33" s="19">
        <v>43100</v>
      </c>
      <c r="B33" s="8" t="s">
        <v>0</v>
      </c>
      <c r="C33" s="8" t="s">
        <v>1</v>
      </c>
      <c r="D33" s="8" t="s">
        <v>2</v>
      </c>
      <c r="E33" s="8" t="s">
        <v>3</v>
      </c>
      <c r="F33" s="8" t="s">
        <v>4</v>
      </c>
      <c r="G33" s="8" t="s">
        <v>5</v>
      </c>
      <c r="H33" s="8" t="s">
        <v>6</v>
      </c>
      <c r="I33" s="8" t="s">
        <v>7</v>
      </c>
      <c r="J33" s="8" t="s">
        <v>12</v>
      </c>
      <c r="L33" s="34"/>
    </row>
    <row r="34" spans="1:12" x14ac:dyDescent="0.15">
      <c r="A34" s="7" t="s">
        <v>8</v>
      </c>
      <c r="B34" s="8"/>
      <c r="C34" s="8"/>
      <c r="D34" s="8">
        <v>2887</v>
      </c>
      <c r="E34" s="8"/>
      <c r="F34" s="8">
        <v>742</v>
      </c>
      <c r="G34" s="8"/>
      <c r="H34" s="8"/>
      <c r="I34" s="8"/>
      <c r="J34" s="8">
        <f>SUM(B34:I34)</f>
        <v>3629</v>
      </c>
    </row>
    <row r="35" spans="1:12" x14ac:dyDescent="0.15">
      <c r="A35" s="5" t="s">
        <v>18</v>
      </c>
      <c r="B35" s="8">
        <v>0</v>
      </c>
      <c r="C35" s="8">
        <v>0</v>
      </c>
      <c r="D35" s="8">
        <v>0</v>
      </c>
      <c r="E35" s="8">
        <v>7</v>
      </c>
      <c r="F35" s="8">
        <v>2164</v>
      </c>
      <c r="G35" s="8">
        <v>2824</v>
      </c>
      <c r="H35" s="8">
        <v>0</v>
      </c>
      <c r="I35" s="8">
        <v>30</v>
      </c>
      <c r="J35" s="8">
        <f t="shared" ref="J35:J42" si="4">SUM(B35:I35)</f>
        <v>5025</v>
      </c>
      <c r="K35">
        <f>+(J35-J21)</f>
        <v>-146</v>
      </c>
    </row>
    <row r="36" spans="1:12" x14ac:dyDescent="0.15">
      <c r="A36" s="5" t="s">
        <v>19</v>
      </c>
      <c r="B36" s="8">
        <v>0</v>
      </c>
      <c r="C36" s="8">
        <v>0</v>
      </c>
      <c r="D36" s="8">
        <v>0</v>
      </c>
      <c r="E36" s="8">
        <v>0</v>
      </c>
      <c r="F36" s="8">
        <v>28</v>
      </c>
      <c r="G36" s="8">
        <v>73</v>
      </c>
      <c r="H36" s="8">
        <v>0</v>
      </c>
      <c r="I36" s="8">
        <v>0</v>
      </c>
      <c r="J36" s="8">
        <f t="shared" si="4"/>
        <v>101</v>
      </c>
    </row>
    <row r="37" spans="1:12" x14ac:dyDescent="0.15">
      <c r="A37" s="5" t="s">
        <v>9</v>
      </c>
      <c r="B37" s="8">
        <v>356</v>
      </c>
      <c r="C37" s="8"/>
      <c r="D37" s="8"/>
      <c r="E37" s="8">
        <v>154</v>
      </c>
      <c r="F37" s="8">
        <v>859</v>
      </c>
      <c r="G37" s="8">
        <v>5339</v>
      </c>
      <c r="H37" s="8">
        <v>8</v>
      </c>
      <c r="I37" s="8">
        <v>5209</v>
      </c>
      <c r="J37" s="8">
        <f t="shared" si="4"/>
        <v>11925</v>
      </c>
    </row>
    <row r="38" spans="1:12" x14ac:dyDescent="0.15">
      <c r="A38" s="5" t="s">
        <v>13</v>
      </c>
      <c r="B38" s="8">
        <v>1066</v>
      </c>
      <c r="C38" s="8"/>
      <c r="D38" s="8"/>
      <c r="E38" s="8">
        <v>842</v>
      </c>
      <c r="F38" s="8">
        <v>784</v>
      </c>
      <c r="G38" s="8">
        <v>3143</v>
      </c>
      <c r="H38" s="8">
        <v>610</v>
      </c>
      <c r="I38" s="8"/>
      <c r="J38" s="8">
        <f t="shared" si="4"/>
        <v>6445</v>
      </c>
    </row>
    <row r="39" spans="1:12" x14ac:dyDescent="0.15">
      <c r="A39" s="5" t="s">
        <v>15</v>
      </c>
      <c r="B39" s="8">
        <v>433</v>
      </c>
      <c r="C39" s="8"/>
      <c r="D39" s="8"/>
      <c r="E39" s="8"/>
      <c r="F39" s="8"/>
      <c r="G39" s="8"/>
      <c r="H39" s="8"/>
      <c r="I39" s="8"/>
      <c r="J39" s="8">
        <f t="shared" si="4"/>
        <v>433</v>
      </c>
    </row>
    <row r="40" spans="1:12" x14ac:dyDescent="0.15">
      <c r="A40" s="21" t="s">
        <v>40</v>
      </c>
      <c r="B40" s="8"/>
      <c r="C40" s="8"/>
      <c r="D40" s="8"/>
      <c r="E40" s="8"/>
      <c r="F40" s="8">
        <v>760</v>
      </c>
      <c r="G40" s="8"/>
      <c r="H40" s="8"/>
      <c r="I40" s="8"/>
      <c r="J40" s="8">
        <f t="shared" si="4"/>
        <v>760</v>
      </c>
    </row>
    <row r="41" spans="1:12" x14ac:dyDescent="0.15">
      <c r="A41" s="5" t="s">
        <v>10</v>
      </c>
      <c r="B41" s="8">
        <v>20</v>
      </c>
      <c r="C41" s="8"/>
      <c r="D41" s="8"/>
      <c r="E41" s="8"/>
      <c r="F41" s="8"/>
      <c r="G41" s="8">
        <v>42</v>
      </c>
      <c r="H41" s="8"/>
      <c r="I41" s="8">
        <v>161</v>
      </c>
      <c r="J41" s="8">
        <f t="shared" si="4"/>
        <v>223</v>
      </c>
    </row>
    <row r="42" spans="1:12" x14ac:dyDescent="0.15">
      <c r="A42" s="5" t="s">
        <v>11</v>
      </c>
      <c r="B42" s="8">
        <v>163</v>
      </c>
      <c r="C42" s="8"/>
      <c r="D42" s="8"/>
      <c r="E42" s="8"/>
      <c r="F42" s="8">
        <v>118</v>
      </c>
      <c r="G42" s="8">
        <v>105</v>
      </c>
      <c r="H42" s="8"/>
      <c r="I42" s="8">
        <v>278</v>
      </c>
      <c r="J42" s="8">
        <f t="shared" si="4"/>
        <v>664</v>
      </c>
    </row>
    <row r="43" spans="1:12" x14ac:dyDescent="0.15">
      <c r="A43" s="5" t="s">
        <v>17</v>
      </c>
      <c r="B43" s="8"/>
      <c r="C43" s="8"/>
      <c r="D43" s="8"/>
      <c r="E43" s="8"/>
      <c r="F43" s="8"/>
      <c r="G43" s="8"/>
      <c r="H43" s="8"/>
      <c r="I43" s="8"/>
      <c r="J43" s="8">
        <v>414</v>
      </c>
    </row>
    <row r="44" spans="1:12" x14ac:dyDescent="0.15">
      <c r="A44" s="5" t="s">
        <v>12</v>
      </c>
      <c r="B44" s="9">
        <f t="shared" ref="B44:I44" si="5">SUM(B34:B43)</f>
        <v>2038</v>
      </c>
      <c r="C44" s="9">
        <f t="shared" si="5"/>
        <v>0</v>
      </c>
      <c r="D44" s="9">
        <f t="shared" si="5"/>
        <v>2887</v>
      </c>
      <c r="E44" s="9">
        <f t="shared" si="5"/>
        <v>1003</v>
      </c>
      <c r="F44" s="9">
        <f t="shared" si="5"/>
        <v>5455</v>
      </c>
      <c r="G44" s="9">
        <f t="shared" si="5"/>
        <v>11526</v>
      </c>
      <c r="H44" s="9">
        <f t="shared" si="5"/>
        <v>618</v>
      </c>
      <c r="I44" s="9">
        <f t="shared" si="5"/>
        <v>5678</v>
      </c>
      <c r="J44" s="9">
        <f>SUM(J34:J43)</f>
        <v>29619</v>
      </c>
    </row>
    <row r="45" spans="1:12" x14ac:dyDescent="0.15">
      <c r="A45" s="6"/>
      <c r="B45" s="10"/>
      <c r="C45" s="10"/>
      <c r="D45" s="10"/>
      <c r="E45" s="10"/>
      <c r="F45" s="10"/>
      <c r="G45" s="10"/>
      <c r="H45" s="10"/>
      <c r="I45" s="10"/>
      <c r="J45" s="10"/>
    </row>
    <row r="46" spans="1:12" x14ac:dyDescent="0.15">
      <c r="A46" s="6"/>
      <c r="B46" s="10"/>
      <c r="C46" s="10"/>
      <c r="D46" s="10"/>
      <c r="E46" s="10"/>
      <c r="F46" s="10"/>
      <c r="G46" s="10"/>
      <c r="H46" s="10"/>
      <c r="I46" s="10"/>
      <c r="J46" s="10"/>
    </row>
    <row r="47" spans="1:12" x14ac:dyDescent="0.15">
      <c r="A47" s="19">
        <v>43465</v>
      </c>
      <c r="B47" s="8" t="s">
        <v>0</v>
      </c>
      <c r="C47" s="8" t="s">
        <v>1</v>
      </c>
      <c r="D47" s="8" t="s">
        <v>2</v>
      </c>
      <c r="E47" s="8" t="s">
        <v>3</v>
      </c>
      <c r="F47" s="8" t="s">
        <v>4</v>
      </c>
      <c r="G47" s="8" t="s">
        <v>5</v>
      </c>
      <c r="H47" s="8" t="s">
        <v>6</v>
      </c>
      <c r="I47" s="8" t="s">
        <v>7</v>
      </c>
      <c r="J47" s="8" t="s">
        <v>12</v>
      </c>
    </row>
    <row r="48" spans="1:12" x14ac:dyDescent="0.15">
      <c r="A48" s="7" t="s">
        <v>8</v>
      </c>
      <c r="B48" s="8"/>
      <c r="C48" s="8"/>
      <c r="D48" s="8">
        <v>2889</v>
      </c>
      <c r="E48" s="8"/>
      <c r="F48" s="8">
        <v>758</v>
      </c>
      <c r="G48" s="8"/>
      <c r="H48" s="8"/>
      <c r="I48" s="8"/>
      <c r="J48" s="8">
        <f>SUM(B48:I48)</f>
        <v>3647</v>
      </c>
    </row>
    <row r="49" spans="1:11" x14ac:dyDescent="0.15">
      <c r="A49" s="5" t="s">
        <v>18</v>
      </c>
      <c r="B49" s="8">
        <v>0</v>
      </c>
      <c r="C49" s="8">
        <v>0</v>
      </c>
      <c r="D49" s="8">
        <v>0</v>
      </c>
      <c r="E49" s="8">
        <v>5</v>
      </c>
      <c r="F49" s="8">
        <v>2109</v>
      </c>
      <c r="G49" s="8">
        <v>2772</v>
      </c>
      <c r="H49" s="8">
        <v>0</v>
      </c>
      <c r="I49" s="8">
        <v>28</v>
      </c>
      <c r="J49" s="8">
        <f t="shared" ref="J49:J56" si="6">SUM(B49:I49)</f>
        <v>4914</v>
      </c>
      <c r="K49">
        <f>+(J49-J35)</f>
        <v>-111</v>
      </c>
    </row>
    <row r="50" spans="1:11" x14ac:dyDescent="0.15">
      <c r="A50" s="5" t="s">
        <v>19</v>
      </c>
      <c r="B50" s="8">
        <v>0</v>
      </c>
      <c r="C50" s="8">
        <v>0</v>
      </c>
      <c r="D50" s="8">
        <v>0</v>
      </c>
      <c r="E50" s="8">
        <v>0</v>
      </c>
      <c r="F50" s="8">
        <v>28</v>
      </c>
      <c r="G50" s="8">
        <v>70</v>
      </c>
      <c r="H50" s="8">
        <v>0</v>
      </c>
      <c r="I50" s="8">
        <v>0</v>
      </c>
      <c r="J50" s="8">
        <f t="shared" si="6"/>
        <v>98</v>
      </c>
    </row>
    <row r="51" spans="1:11" x14ac:dyDescent="0.15">
      <c r="A51" s="5" t="s">
        <v>9</v>
      </c>
      <c r="B51" s="8">
        <v>355</v>
      </c>
      <c r="C51" s="8"/>
      <c r="D51" s="8"/>
      <c r="E51" s="8">
        <v>156</v>
      </c>
      <c r="F51" s="8">
        <v>854</v>
      </c>
      <c r="G51" s="8">
        <v>5411</v>
      </c>
      <c r="H51" s="8">
        <v>8</v>
      </c>
      <c r="I51" s="8">
        <v>5199</v>
      </c>
      <c r="J51" s="8">
        <f t="shared" si="6"/>
        <v>11983</v>
      </c>
    </row>
    <row r="52" spans="1:11" x14ac:dyDescent="0.15">
      <c r="A52" s="5" t="s">
        <v>13</v>
      </c>
      <c r="B52" s="8">
        <v>1066</v>
      </c>
      <c r="C52" s="8"/>
      <c r="D52" s="8"/>
      <c r="E52" s="8">
        <v>879</v>
      </c>
      <c r="F52" s="8">
        <v>783</v>
      </c>
      <c r="G52" s="8">
        <v>3159</v>
      </c>
      <c r="H52" s="8">
        <v>840</v>
      </c>
      <c r="I52" s="8"/>
      <c r="J52" s="8">
        <f t="shared" si="6"/>
        <v>6727</v>
      </c>
    </row>
    <row r="53" spans="1:11" x14ac:dyDescent="0.15">
      <c r="A53" s="5" t="s">
        <v>15</v>
      </c>
      <c r="B53" s="8">
        <v>473</v>
      </c>
      <c r="C53" s="8"/>
      <c r="D53" s="8"/>
      <c r="E53" s="8"/>
      <c r="F53" s="8"/>
      <c r="G53" s="8"/>
      <c r="H53" s="8"/>
      <c r="I53" s="8"/>
      <c r="J53" s="8">
        <f t="shared" si="6"/>
        <v>473</v>
      </c>
    </row>
    <row r="54" spans="1:11" x14ac:dyDescent="0.15">
      <c r="A54" s="21" t="s">
        <v>40</v>
      </c>
      <c r="B54" s="8"/>
      <c r="C54" s="8"/>
      <c r="D54" s="8"/>
      <c r="E54" s="8"/>
      <c r="F54" s="8">
        <v>756</v>
      </c>
      <c r="G54" s="8"/>
      <c r="H54" s="8"/>
      <c r="I54" s="8"/>
      <c r="J54" s="8">
        <f t="shared" si="6"/>
        <v>756</v>
      </c>
    </row>
    <row r="55" spans="1:11" x14ac:dyDescent="0.15">
      <c r="A55" s="5" t="s">
        <v>10</v>
      </c>
      <c r="B55" s="8">
        <v>20</v>
      </c>
      <c r="C55" s="8"/>
      <c r="D55" s="8"/>
      <c r="E55" s="8"/>
      <c r="F55" s="8">
        <v>48</v>
      </c>
      <c r="G55" s="8">
        <v>42</v>
      </c>
      <c r="H55" s="8"/>
      <c r="I55" s="8">
        <v>161</v>
      </c>
      <c r="J55" s="8">
        <f t="shared" si="6"/>
        <v>271</v>
      </c>
    </row>
    <row r="56" spans="1:11" x14ac:dyDescent="0.15">
      <c r="A56" s="5" t="s">
        <v>11</v>
      </c>
      <c r="B56" s="8">
        <v>163</v>
      </c>
      <c r="C56" s="8"/>
      <c r="D56" s="8"/>
      <c r="E56" s="8"/>
      <c r="F56" s="8">
        <v>118</v>
      </c>
      <c r="G56" s="8">
        <v>105</v>
      </c>
      <c r="H56" s="8"/>
      <c r="I56" s="8">
        <v>278</v>
      </c>
      <c r="J56" s="8">
        <f t="shared" si="6"/>
        <v>664</v>
      </c>
    </row>
    <row r="57" spans="1:11" x14ac:dyDescent="0.15">
      <c r="A57" s="5" t="s">
        <v>17</v>
      </c>
      <c r="B57" s="8"/>
      <c r="C57" s="8"/>
      <c r="D57" s="8"/>
      <c r="E57" s="8"/>
      <c r="F57" s="8"/>
      <c r="G57" s="8"/>
      <c r="H57" s="8"/>
      <c r="I57" s="8"/>
      <c r="J57" s="8">
        <v>128</v>
      </c>
    </row>
    <row r="58" spans="1:11" x14ac:dyDescent="0.15">
      <c r="A58" s="5" t="s">
        <v>12</v>
      </c>
      <c r="B58" s="9">
        <f t="shared" ref="B58:I58" si="7">SUM(B48:B57)</f>
        <v>2077</v>
      </c>
      <c r="C58" s="9">
        <f t="shared" si="7"/>
        <v>0</v>
      </c>
      <c r="D58" s="9">
        <f t="shared" si="7"/>
        <v>2889</v>
      </c>
      <c r="E58" s="9">
        <f t="shared" si="7"/>
        <v>1040</v>
      </c>
      <c r="F58" s="9">
        <f t="shared" si="7"/>
        <v>5454</v>
      </c>
      <c r="G58" s="9">
        <f t="shared" si="7"/>
        <v>11559</v>
      </c>
      <c r="H58" s="9">
        <f t="shared" si="7"/>
        <v>848</v>
      </c>
      <c r="I58" s="9">
        <f t="shared" si="7"/>
        <v>5666</v>
      </c>
      <c r="J58" s="9">
        <f>SUM(J48:J57)</f>
        <v>29661</v>
      </c>
    </row>
    <row r="59" spans="1:11" x14ac:dyDescent="0.15">
      <c r="A59" s="6"/>
      <c r="B59" s="10"/>
      <c r="C59" s="10"/>
      <c r="D59" s="10"/>
      <c r="E59" s="10"/>
      <c r="F59" s="10"/>
      <c r="G59" s="10"/>
      <c r="H59" s="10"/>
      <c r="I59" s="10"/>
      <c r="J59" s="10"/>
    </row>
    <row r="60" spans="1:11" x14ac:dyDescent="0.15">
      <c r="A60" s="6"/>
      <c r="B60" s="10"/>
      <c r="C60" s="10"/>
      <c r="D60" s="10"/>
      <c r="E60" s="10"/>
      <c r="F60" s="10"/>
      <c r="G60" s="10"/>
      <c r="H60" s="10"/>
      <c r="I60" s="10"/>
      <c r="J60" s="10"/>
    </row>
    <row r="61" spans="1:11" x14ac:dyDescent="0.15">
      <c r="A61" s="19">
        <v>43830</v>
      </c>
      <c r="B61" s="8" t="s">
        <v>0</v>
      </c>
      <c r="C61" s="8" t="s">
        <v>1</v>
      </c>
      <c r="D61" s="8" t="s">
        <v>2</v>
      </c>
      <c r="E61" s="8" t="s">
        <v>3</v>
      </c>
      <c r="F61" s="8" t="s">
        <v>4</v>
      </c>
      <c r="G61" s="8" t="s">
        <v>5</v>
      </c>
      <c r="H61" s="8" t="s">
        <v>6</v>
      </c>
      <c r="I61" s="8" t="s">
        <v>7</v>
      </c>
      <c r="J61" s="8" t="s">
        <v>12</v>
      </c>
    </row>
    <row r="62" spans="1:11" x14ac:dyDescent="0.15">
      <c r="A62" s="7" t="s">
        <v>8</v>
      </c>
      <c r="B62" s="8"/>
      <c r="C62" s="8"/>
      <c r="D62" s="8">
        <v>2883</v>
      </c>
      <c r="E62" s="8"/>
      <c r="F62" s="8">
        <v>754</v>
      </c>
      <c r="G62" s="8"/>
      <c r="H62" s="8"/>
      <c r="I62" s="8"/>
      <c r="J62" s="8">
        <f>SUM(B62:I62)</f>
        <v>3637</v>
      </c>
    </row>
    <row r="63" spans="1:11" x14ac:dyDescent="0.15">
      <c r="A63" s="5" t="s">
        <v>18</v>
      </c>
      <c r="B63" s="8">
        <v>0</v>
      </c>
      <c r="C63" s="8">
        <v>0</v>
      </c>
      <c r="D63" s="8">
        <v>0</v>
      </c>
      <c r="E63" s="8">
        <v>5</v>
      </c>
      <c r="F63" s="8">
        <v>2110</v>
      </c>
      <c r="G63" s="8">
        <v>2744</v>
      </c>
      <c r="H63" s="8">
        <v>0</v>
      </c>
      <c r="I63" s="8">
        <v>22</v>
      </c>
      <c r="J63" s="8">
        <f t="shared" ref="J63:J70" si="8">SUM(B63:I63)</f>
        <v>4881</v>
      </c>
      <c r="K63">
        <f>+(J63-J49)</f>
        <v>-33</v>
      </c>
    </row>
    <row r="64" spans="1:11" x14ac:dyDescent="0.15">
      <c r="A64" s="5" t="s">
        <v>19</v>
      </c>
      <c r="B64" s="8">
        <v>0</v>
      </c>
      <c r="C64" s="8">
        <v>0</v>
      </c>
      <c r="D64" s="8">
        <v>0</v>
      </c>
      <c r="E64" s="8">
        <v>0</v>
      </c>
      <c r="F64" s="8">
        <v>27</v>
      </c>
      <c r="G64" s="8">
        <v>70</v>
      </c>
      <c r="H64" s="8">
        <v>0</v>
      </c>
      <c r="I64" s="8">
        <v>0</v>
      </c>
      <c r="J64" s="8">
        <f t="shared" si="8"/>
        <v>97</v>
      </c>
    </row>
    <row r="65" spans="1:11" x14ac:dyDescent="0.15">
      <c r="A65" s="5" t="s">
        <v>9</v>
      </c>
      <c r="B65" s="8">
        <v>373</v>
      </c>
      <c r="C65" s="8">
        <v>0</v>
      </c>
      <c r="D65" s="8">
        <v>0</v>
      </c>
      <c r="E65" s="8">
        <v>156</v>
      </c>
      <c r="F65" s="8">
        <v>863</v>
      </c>
      <c r="G65" s="8">
        <v>5470</v>
      </c>
      <c r="H65" s="8">
        <v>8</v>
      </c>
      <c r="I65" s="8">
        <v>5218</v>
      </c>
      <c r="J65" s="8">
        <f t="shared" si="8"/>
        <v>12088</v>
      </c>
    </row>
    <row r="66" spans="1:11" x14ac:dyDescent="0.15">
      <c r="A66" s="5" t="s">
        <v>13</v>
      </c>
      <c r="B66" s="8">
        <v>1066</v>
      </c>
      <c r="C66" s="8"/>
      <c r="D66" s="8"/>
      <c r="E66" s="8">
        <v>879</v>
      </c>
      <c r="F66" s="8">
        <v>782</v>
      </c>
      <c r="G66" s="8">
        <v>3159</v>
      </c>
      <c r="H66" s="8">
        <v>840</v>
      </c>
      <c r="I66" s="8"/>
      <c r="J66" s="8">
        <f t="shared" si="8"/>
        <v>6726</v>
      </c>
    </row>
    <row r="67" spans="1:11" x14ac:dyDescent="0.15">
      <c r="A67" s="2" t="s">
        <v>15</v>
      </c>
      <c r="B67" s="8">
        <v>473</v>
      </c>
      <c r="C67" s="8"/>
      <c r="D67" s="8"/>
      <c r="E67" s="8"/>
      <c r="F67" s="8"/>
      <c r="G67" s="8"/>
      <c r="H67" s="8"/>
      <c r="I67" s="8"/>
      <c r="J67" s="8">
        <f t="shared" si="8"/>
        <v>473</v>
      </c>
    </row>
    <row r="68" spans="1:11" x14ac:dyDescent="0.15">
      <c r="A68" s="2" t="s">
        <v>40</v>
      </c>
      <c r="B68" s="8"/>
      <c r="C68" s="8"/>
      <c r="D68" s="8"/>
      <c r="E68" s="8"/>
      <c r="F68" s="8">
        <v>755</v>
      </c>
      <c r="G68" s="8"/>
      <c r="H68" s="8"/>
      <c r="I68" s="8"/>
      <c r="J68" s="8">
        <f t="shared" si="8"/>
        <v>755</v>
      </c>
    </row>
    <row r="69" spans="1:11" x14ac:dyDescent="0.15">
      <c r="A69" s="2" t="s">
        <v>10</v>
      </c>
      <c r="B69" s="8">
        <v>20</v>
      </c>
      <c r="C69" s="8"/>
      <c r="D69" s="8"/>
      <c r="E69" s="8"/>
      <c r="F69" s="8">
        <v>48</v>
      </c>
      <c r="G69" s="8">
        <v>105</v>
      </c>
      <c r="H69" s="8"/>
      <c r="I69" s="8">
        <v>161</v>
      </c>
      <c r="J69" s="8">
        <f t="shared" si="8"/>
        <v>334</v>
      </c>
    </row>
    <row r="70" spans="1:11" x14ac:dyDescent="0.15">
      <c r="A70" s="2" t="s">
        <v>11</v>
      </c>
      <c r="B70" s="8">
        <v>163</v>
      </c>
      <c r="C70" s="8"/>
      <c r="D70" s="8"/>
      <c r="E70" s="8"/>
      <c r="F70" s="8">
        <v>118</v>
      </c>
      <c r="G70" s="8">
        <v>105</v>
      </c>
      <c r="H70" s="8"/>
      <c r="I70" s="8">
        <v>278</v>
      </c>
      <c r="J70" s="8">
        <f t="shared" si="8"/>
        <v>664</v>
      </c>
    </row>
    <row r="71" spans="1:11" x14ac:dyDescent="0.15">
      <c r="A71" s="2" t="s">
        <v>17</v>
      </c>
      <c r="B71" s="8"/>
      <c r="C71" s="8"/>
      <c r="D71" s="8"/>
      <c r="E71" s="8"/>
      <c r="F71" s="8"/>
      <c r="G71" s="8"/>
      <c r="H71" s="8"/>
      <c r="I71" s="8"/>
      <c r="J71" s="8">
        <v>128</v>
      </c>
    </row>
    <row r="72" spans="1:11" x14ac:dyDescent="0.15">
      <c r="A72" s="2" t="s">
        <v>12</v>
      </c>
      <c r="B72" s="9">
        <f t="shared" ref="B72:I72" si="9">SUM(B62:B71)</f>
        <v>2095</v>
      </c>
      <c r="C72" s="9">
        <f t="shared" si="9"/>
        <v>0</v>
      </c>
      <c r="D72" s="9">
        <f t="shared" si="9"/>
        <v>2883</v>
      </c>
      <c r="E72" s="9">
        <f t="shared" si="9"/>
        <v>1040</v>
      </c>
      <c r="F72" s="9">
        <f t="shared" si="9"/>
        <v>5457</v>
      </c>
      <c r="G72" s="9">
        <f t="shared" si="9"/>
        <v>11653</v>
      </c>
      <c r="H72" s="9">
        <f t="shared" si="9"/>
        <v>848</v>
      </c>
      <c r="I72" s="9">
        <f t="shared" si="9"/>
        <v>5679</v>
      </c>
      <c r="J72" s="9">
        <f>SUM(J62:J71)</f>
        <v>29783</v>
      </c>
    </row>
    <row r="73" spans="1:11" x14ac:dyDescent="0.15">
      <c r="B73" s="10"/>
      <c r="C73" s="10"/>
      <c r="D73" s="10"/>
      <c r="E73" s="10"/>
      <c r="F73" s="10"/>
      <c r="G73" s="10"/>
      <c r="H73" s="10"/>
      <c r="I73" s="10"/>
      <c r="J73" s="10"/>
    </row>
    <row r="74" spans="1:11" x14ac:dyDescent="0.15">
      <c r="A74" t="s">
        <v>14</v>
      </c>
      <c r="B74" s="10"/>
      <c r="C74" s="10"/>
      <c r="D74" s="10"/>
      <c r="E74" s="10"/>
      <c r="F74" s="10"/>
      <c r="G74" s="10"/>
      <c r="H74" s="10"/>
      <c r="I74" s="10"/>
      <c r="J74" s="10"/>
    </row>
    <row r="75" spans="1:11" x14ac:dyDescent="0.15">
      <c r="A75" t="s">
        <v>21</v>
      </c>
      <c r="B75" s="10"/>
      <c r="C75" s="10"/>
      <c r="D75" s="10"/>
      <c r="E75" s="10"/>
      <c r="F75" s="10"/>
      <c r="G75" s="10"/>
      <c r="H75" s="10"/>
      <c r="I75" s="10"/>
      <c r="J75" s="10"/>
    </row>
    <row r="76" spans="1:11" x14ac:dyDescent="0.15">
      <c r="A76" t="s">
        <v>16</v>
      </c>
      <c r="B76" s="10"/>
      <c r="C76" s="10"/>
      <c r="D76" s="10"/>
      <c r="E76" s="10"/>
      <c r="F76" s="10"/>
      <c r="G76" s="10"/>
      <c r="H76" s="10"/>
      <c r="I76" s="10"/>
      <c r="J76" s="10"/>
    </row>
    <row r="77" spans="1:11" x14ac:dyDescent="0.15">
      <c r="B77" s="10"/>
      <c r="C77" s="10"/>
      <c r="D77" s="10"/>
      <c r="E77" s="10"/>
      <c r="F77" s="10"/>
      <c r="G77" s="10"/>
      <c r="H77" s="10"/>
      <c r="I77" s="10"/>
      <c r="J77" s="10"/>
    </row>
    <row r="78" spans="1:11" x14ac:dyDescent="0.15">
      <c r="A78" s="10"/>
      <c r="B78" s="10"/>
      <c r="C78" s="10"/>
      <c r="D78" s="10"/>
      <c r="E78" s="10"/>
      <c r="F78" s="10"/>
      <c r="G78" s="10"/>
      <c r="H78" s="10"/>
      <c r="I78" s="10"/>
      <c r="J78" s="10"/>
      <c r="K78" s="10"/>
    </row>
    <row r="79" spans="1:11" x14ac:dyDescent="0.15">
      <c r="A79" s="23">
        <v>44196</v>
      </c>
      <c r="B79" s="8" t="s">
        <v>0</v>
      </c>
      <c r="C79" s="8" t="s">
        <v>1</v>
      </c>
      <c r="D79" s="8" t="s">
        <v>2</v>
      </c>
      <c r="E79" s="8" t="s">
        <v>3</v>
      </c>
      <c r="F79" s="8" t="s">
        <v>4</v>
      </c>
      <c r="G79" s="8" t="s">
        <v>5</v>
      </c>
      <c r="H79" s="8" t="s">
        <v>6</v>
      </c>
      <c r="I79" s="8" t="s">
        <v>7</v>
      </c>
      <c r="J79" s="8" t="s">
        <v>12</v>
      </c>
      <c r="K79" s="10"/>
    </row>
    <row r="80" spans="1:11" x14ac:dyDescent="0.15">
      <c r="A80" s="24" t="s">
        <v>8</v>
      </c>
      <c r="B80" s="8"/>
      <c r="C80" s="8"/>
      <c r="D80" s="8">
        <v>2893</v>
      </c>
      <c r="E80" s="8"/>
      <c r="F80" s="8">
        <v>758</v>
      </c>
      <c r="G80" s="8"/>
      <c r="H80" s="8"/>
      <c r="I80" s="8"/>
      <c r="J80" s="8">
        <f>SUM(B80:I80)</f>
        <v>3651</v>
      </c>
      <c r="K80" s="10">
        <f>+(J80-J62)</f>
        <v>14</v>
      </c>
    </row>
    <row r="81" spans="1:12" x14ac:dyDescent="0.15">
      <c r="A81" s="8" t="s">
        <v>18</v>
      </c>
      <c r="B81" s="8">
        <v>0</v>
      </c>
      <c r="C81" s="8">
        <v>0</v>
      </c>
      <c r="D81" s="8">
        <v>0</v>
      </c>
      <c r="E81" s="8">
        <v>5</v>
      </c>
      <c r="F81" s="8">
        <v>2114</v>
      </c>
      <c r="G81" s="8">
        <v>2728</v>
      </c>
      <c r="H81" s="8">
        <v>0</v>
      </c>
      <c r="I81" s="8">
        <v>21</v>
      </c>
      <c r="J81" s="8">
        <v>4868</v>
      </c>
      <c r="K81" s="10">
        <f t="shared" ref="K81:K88" si="10">+(J81-J63)</f>
        <v>-13</v>
      </c>
    </row>
    <row r="82" spans="1:12" x14ac:dyDescent="0.15">
      <c r="A82" s="8" t="s">
        <v>19</v>
      </c>
      <c r="B82" s="8"/>
      <c r="C82" s="8"/>
      <c r="D82" s="8"/>
      <c r="E82" s="8"/>
      <c r="F82" s="8">
        <v>27</v>
      </c>
      <c r="G82" s="8">
        <v>70</v>
      </c>
      <c r="H82" s="8"/>
      <c r="I82" s="8"/>
      <c r="J82" s="8">
        <f>SUM(F82:I82)</f>
        <v>97</v>
      </c>
      <c r="K82" s="10">
        <f t="shared" si="10"/>
        <v>0</v>
      </c>
    </row>
    <row r="83" spans="1:12" x14ac:dyDescent="0.15">
      <c r="A83" s="8" t="s">
        <v>9</v>
      </c>
      <c r="B83" s="8">
        <v>372</v>
      </c>
      <c r="C83" s="8"/>
      <c r="D83" s="8"/>
      <c r="E83" s="8">
        <v>157</v>
      </c>
      <c r="F83" s="8">
        <v>859</v>
      </c>
      <c r="G83" s="8">
        <v>5543</v>
      </c>
      <c r="H83" s="8"/>
      <c r="I83" s="8">
        <v>5292</v>
      </c>
      <c r="J83" s="8">
        <v>12223</v>
      </c>
      <c r="K83" s="10">
        <f t="shared" si="10"/>
        <v>135</v>
      </c>
    </row>
    <row r="84" spans="1:12" x14ac:dyDescent="0.15">
      <c r="A84" s="8" t="s">
        <v>22</v>
      </c>
      <c r="B84" s="8">
        <v>1081</v>
      </c>
      <c r="C84" s="8"/>
      <c r="D84" s="8"/>
      <c r="E84" s="8">
        <v>879</v>
      </c>
      <c r="F84" s="8">
        <v>782</v>
      </c>
      <c r="G84" s="8">
        <v>3152</v>
      </c>
      <c r="H84" s="8">
        <v>843</v>
      </c>
      <c r="I84" s="8"/>
      <c r="J84" s="8">
        <f>SUM(B84:H84)</f>
        <v>6737</v>
      </c>
      <c r="K84" s="10">
        <f t="shared" si="10"/>
        <v>11</v>
      </c>
    </row>
    <row r="85" spans="1:12" x14ac:dyDescent="0.15">
      <c r="A85" s="8" t="s">
        <v>23</v>
      </c>
      <c r="B85" s="8">
        <v>473</v>
      </c>
      <c r="C85" s="8"/>
      <c r="D85" s="8"/>
      <c r="E85" s="8"/>
      <c r="F85" s="8"/>
      <c r="G85" s="8"/>
      <c r="H85" s="8"/>
      <c r="I85" s="8"/>
      <c r="J85" s="8">
        <v>473</v>
      </c>
      <c r="K85" s="10">
        <f t="shared" si="10"/>
        <v>0</v>
      </c>
    </row>
    <row r="86" spans="1:12" x14ac:dyDescent="0.15">
      <c r="A86" s="8" t="s">
        <v>40</v>
      </c>
      <c r="B86" s="8"/>
      <c r="C86" s="8"/>
      <c r="D86" s="8"/>
      <c r="E86" s="8"/>
      <c r="F86" s="8">
        <v>753</v>
      </c>
      <c r="G86" s="8"/>
      <c r="H86" s="8"/>
      <c r="I86" s="8"/>
      <c r="J86" s="8">
        <v>753</v>
      </c>
      <c r="K86" s="10">
        <f t="shared" si="10"/>
        <v>-2</v>
      </c>
    </row>
    <row r="87" spans="1:12" x14ac:dyDescent="0.15">
      <c r="A87" s="8" t="s">
        <v>10</v>
      </c>
      <c r="B87" s="8">
        <v>20</v>
      </c>
      <c r="C87" s="8">
        <v>0</v>
      </c>
      <c r="D87" s="8">
        <v>0</v>
      </c>
      <c r="E87" s="8">
        <v>0</v>
      </c>
      <c r="F87" s="8">
        <v>48</v>
      </c>
      <c r="G87" s="8">
        <v>105</v>
      </c>
      <c r="H87" s="8">
        <v>0</v>
      </c>
      <c r="I87" s="8">
        <v>161</v>
      </c>
      <c r="J87" s="8">
        <v>334</v>
      </c>
      <c r="K87" s="10">
        <f t="shared" si="10"/>
        <v>0</v>
      </c>
    </row>
    <row r="88" spans="1:12" x14ac:dyDescent="0.15">
      <c r="A88" s="8" t="s">
        <v>11</v>
      </c>
      <c r="B88" s="8">
        <v>163</v>
      </c>
      <c r="C88" s="8"/>
      <c r="D88" s="8"/>
      <c r="E88" s="8"/>
      <c r="F88" s="8">
        <v>118</v>
      </c>
      <c r="G88" s="8">
        <v>105</v>
      </c>
      <c r="H88" s="8"/>
      <c r="I88" s="8">
        <v>278</v>
      </c>
      <c r="J88" s="8">
        <f t="shared" ref="J88" si="11">SUM(B88:I88)</f>
        <v>664</v>
      </c>
      <c r="K88" s="10">
        <f t="shared" si="10"/>
        <v>0</v>
      </c>
    </row>
    <row r="89" spans="1:12" s="20" customFormat="1" x14ac:dyDescent="0.15">
      <c r="A89" s="8" t="s">
        <v>17</v>
      </c>
      <c r="B89" s="8"/>
      <c r="C89" s="8"/>
      <c r="D89" s="8"/>
      <c r="E89" s="8"/>
      <c r="F89" s="8"/>
      <c r="G89" s="8"/>
      <c r="H89" s="8"/>
      <c r="I89" s="8"/>
      <c r="J89" s="8">
        <v>128</v>
      </c>
      <c r="K89" s="10">
        <v>0</v>
      </c>
    </row>
    <row r="90" spans="1:12" x14ac:dyDescent="0.15">
      <c r="A90" s="8" t="s">
        <v>12</v>
      </c>
      <c r="B90" s="9">
        <f t="shared" ref="B90:J90" si="12">SUM(B80:B89)</f>
        <v>2109</v>
      </c>
      <c r="C90" s="9">
        <f t="shared" si="12"/>
        <v>0</v>
      </c>
      <c r="D90" s="9">
        <f t="shared" si="12"/>
        <v>2893</v>
      </c>
      <c r="E90" s="9">
        <f t="shared" si="12"/>
        <v>1041</v>
      </c>
      <c r="F90" s="9">
        <f t="shared" si="12"/>
        <v>5459</v>
      </c>
      <c r="G90" s="9">
        <f t="shared" si="12"/>
        <v>11703</v>
      </c>
      <c r="H90" s="9">
        <f t="shared" si="12"/>
        <v>843</v>
      </c>
      <c r="I90" s="9">
        <f t="shared" si="12"/>
        <v>5752</v>
      </c>
      <c r="J90" s="9">
        <f t="shared" si="12"/>
        <v>29928</v>
      </c>
      <c r="K90" s="25">
        <f>+(J90-J72)</f>
        <v>145</v>
      </c>
    </row>
    <row r="91" spans="1:12" x14ac:dyDescent="0.15">
      <c r="A91" s="12"/>
      <c r="B91" s="12"/>
      <c r="C91" s="12"/>
      <c r="D91" s="12"/>
      <c r="E91" s="11"/>
      <c r="F91" s="11"/>
      <c r="G91" s="11"/>
      <c r="H91" s="11"/>
      <c r="I91" s="11"/>
      <c r="J91" s="11"/>
    </row>
    <row r="92" spans="1:12" x14ac:dyDescent="0.15">
      <c r="A92" s="11"/>
      <c r="B92" s="11"/>
      <c r="C92" s="11"/>
      <c r="D92" s="11"/>
      <c r="E92" s="11"/>
      <c r="F92" s="11"/>
      <c r="G92" s="11"/>
      <c r="H92" s="11"/>
      <c r="I92" s="11"/>
      <c r="J92" s="11"/>
    </row>
    <row r="93" spans="1:12" x14ac:dyDescent="0.15">
      <c r="A93" s="11"/>
      <c r="B93" s="11"/>
      <c r="C93" s="11"/>
      <c r="D93" s="11"/>
      <c r="E93" s="11"/>
      <c r="F93" s="11"/>
      <c r="G93" s="11"/>
      <c r="H93" s="11"/>
      <c r="I93" s="11"/>
      <c r="J93" s="11"/>
    </row>
    <row r="94" spans="1:12" x14ac:dyDescent="0.15">
      <c r="A94" s="13">
        <v>44561</v>
      </c>
      <c r="B94" s="22" t="s">
        <v>0</v>
      </c>
      <c r="C94" s="22" t="s">
        <v>1</v>
      </c>
      <c r="D94" s="22" t="s">
        <v>2</v>
      </c>
      <c r="E94" s="22" t="s">
        <v>3</v>
      </c>
      <c r="F94" s="22" t="s">
        <v>4</v>
      </c>
      <c r="G94" s="22" t="s">
        <v>5</v>
      </c>
      <c r="H94" s="22" t="s">
        <v>6</v>
      </c>
      <c r="I94" s="22" t="s">
        <v>7</v>
      </c>
      <c r="J94" s="22" t="s">
        <v>12</v>
      </c>
    </row>
    <row r="95" spans="1:12" x14ac:dyDescent="0.15">
      <c r="A95" s="29" t="s">
        <v>8</v>
      </c>
      <c r="B95" s="30"/>
      <c r="C95" s="30"/>
      <c r="D95" s="30">
        <v>2893</v>
      </c>
      <c r="E95" s="30"/>
      <c r="F95" s="30">
        <v>758</v>
      </c>
      <c r="G95" s="30"/>
      <c r="H95" s="30"/>
      <c r="I95" s="30"/>
      <c r="J95" s="30">
        <f>SUM(B95:I95)</f>
        <v>3651</v>
      </c>
      <c r="K95">
        <f>+(J95-J80)</f>
        <v>0</v>
      </c>
    </row>
    <row r="96" spans="1:12" x14ac:dyDescent="0.15">
      <c r="A96" s="22" t="s">
        <v>18</v>
      </c>
      <c r="B96" s="22"/>
      <c r="C96" s="22"/>
      <c r="D96" s="22"/>
      <c r="E96" s="22">
        <v>4</v>
      </c>
      <c r="F96" s="22">
        <v>2073</v>
      </c>
      <c r="G96" s="22">
        <v>2681</v>
      </c>
      <c r="H96" s="22"/>
      <c r="I96" s="22">
        <v>19</v>
      </c>
      <c r="J96" s="22">
        <f>SUM(B96:I96)</f>
        <v>4777</v>
      </c>
      <c r="K96" s="28">
        <f t="shared" ref="K96:K104" si="13">+(J96-J81)</f>
        <v>-91</v>
      </c>
      <c r="L96" s="28"/>
    </row>
    <row r="97" spans="1:11" x14ac:dyDescent="0.15">
      <c r="A97" s="22" t="s">
        <v>19</v>
      </c>
      <c r="B97" s="22"/>
      <c r="C97" s="22"/>
      <c r="D97" s="22"/>
      <c r="E97" s="22"/>
      <c r="F97" s="22">
        <v>27</v>
      </c>
      <c r="G97" s="22">
        <v>70</v>
      </c>
      <c r="H97" s="22"/>
      <c r="I97" s="22"/>
      <c r="J97" s="22">
        <f>SUM(B97:I97)</f>
        <v>97</v>
      </c>
      <c r="K97" s="28">
        <f t="shared" si="13"/>
        <v>0</v>
      </c>
    </row>
    <row r="98" spans="1:11" x14ac:dyDescent="0.15">
      <c r="A98" s="22" t="s">
        <v>9</v>
      </c>
      <c r="B98" s="27">
        <v>371</v>
      </c>
      <c r="C98" s="27"/>
      <c r="D98" s="27"/>
      <c r="E98" s="27">
        <v>189</v>
      </c>
      <c r="F98" s="27">
        <v>851</v>
      </c>
      <c r="G98" s="27">
        <v>5512</v>
      </c>
      <c r="H98" s="27"/>
      <c r="I98" s="27">
        <v>5304</v>
      </c>
      <c r="J98" s="27">
        <v>12227</v>
      </c>
      <c r="K98" s="28">
        <f t="shared" si="13"/>
        <v>4</v>
      </c>
    </row>
    <row r="99" spans="1:11" x14ac:dyDescent="0.15">
      <c r="A99" s="22" t="s">
        <v>22</v>
      </c>
      <c r="B99" s="30">
        <v>1096</v>
      </c>
      <c r="C99" s="30"/>
      <c r="D99" s="30"/>
      <c r="E99" s="30">
        <v>886</v>
      </c>
      <c r="F99" s="30">
        <v>782</v>
      </c>
      <c r="G99" s="30">
        <v>3150</v>
      </c>
      <c r="H99" s="30">
        <v>842</v>
      </c>
      <c r="I99" s="30"/>
      <c r="J99" s="22">
        <f>SUM(B99:I99)</f>
        <v>6756</v>
      </c>
      <c r="K99" s="28">
        <f t="shared" si="13"/>
        <v>19</v>
      </c>
    </row>
    <row r="100" spans="1:11" x14ac:dyDescent="0.15">
      <c r="A100" s="22" t="s">
        <v>23</v>
      </c>
      <c r="B100" s="22">
        <v>473</v>
      </c>
      <c r="C100" s="22"/>
      <c r="D100" s="22"/>
      <c r="E100" s="22"/>
      <c r="F100" s="22"/>
      <c r="G100" s="22"/>
      <c r="H100" s="22"/>
      <c r="I100" s="22"/>
      <c r="J100" s="22">
        <f>SUM(B100:I100)</f>
        <v>473</v>
      </c>
      <c r="K100" s="28">
        <f t="shared" si="13"/>
        <v>0</v>
      </c>
    </row>
    <row r="101" spans="1:11" x14ac:dyDescent="0.15">
      <c r="A101" s="22" t="s">
        <v>40</v>
      </c>
      <c r="B101" s="22"/>
      <c r="C101" s="22"/>
      <c r="D101" s="22"/>
      <c r="E101" s="22"/>
      <c r="F101" s="22">
        <v>753</v>
      </c>
      <c r="G101" s="22"/>
      <c r="H101" s="22"/>
      <c r="I101" s="22"/>
      <c r="J101" s="22">
        <f>SUM(B101:I101)</f>
        <v>753</v>
      </c>
      <c r="K101" s="28">
        <f t="shared" si="13"/>
        <v>0</v>
      </c>
    </row>
    <row r="102" spans="1:11" x14ac:dyDescent="0.15">
      <c r="A102" s="22" t="s">
        <v>10</v>
      </c>
      <c r="B102" s="26">
        <v>20</v>
      </c>
      <c r="C102" s="26">
        <v>0</v>
      </c>
      <c r="D102" s="26">
        <v>0</v>
      </c>
      <c r="E102" s="26">
        <v>0</v>
      </c>
      <c r="F102" s="31">
        <v>0</v>
      </c>
      <c r="G102" s="31">
        <v>146</v>
      </c>
      <c r="H102" s="26">
        <v>0</v>
      </c>
      <c r="I102" s="26">
        <v>161</v>
      </c>
      <c r="J102" s="26">
        <v>327</v>
      </c>
      <c r="K102" s="28">
        <f t="shared" si="13"/>
        <v>-7</v>
      </c>
    </row>
    <row r="103" spans="1:11" x14ac:dyDescent="0.15">
      <c r="A103" s="22" t="s">
        <v>11</v>
      </c>
      <c r="B103" s="22">
        <v>163</v>
      </c>
      <c r="C103" s="22"/>
      <c r="D103" s="22"/>
      <c r="E103" s="22"/>
      <c r="F103" s="22">
        <v>118</v>
      </c>
      <c r="G103" s="22">
        <v>105</v>
      </c>
      <c r="H103" s="22"/>
      <c r="I103" s="22">
        <v>278</v>
      </c>
      <c r="J103" s="22">
        <f t="shared" ref="J103" si="14">SUM(B103:I103)</f>
        <v>664</v>
      </c>
      <c r="K103" s="28">
        <f t="shared" si="13"/>
        <v>0</v>
      </c>
    </row>
    <row r="104" spans="1:11" x14ac:dyDescent="0.15">
      <c r="A104" s="22" t="s">
        <v>17</v>
      </c>
      <c r="B104" s="22"/>
      <c r="C104" s="22"/>
      <c r="D104" s="22"/>
      <c r="E104" s="22"/>
      <c r="F104" s="22"/>
      <c r="G104" s="22"/>
      <c r="H104" s="22"/>
      <c r="I104" s="22"/>
      <c r="J104" s="22">
        <v>128</v>
      </c>
      <c r="K104" s="28">
        <f t="shared" si="13"/>
        <v>0</v>
      </c>
    </row>
    <row r="105" spans="1:11" x14ac:dyDescent="0.15">
      <c r="A105" s="22" t="s">
        <v>12</v>
      </c>
      <c r="B105" s="22">
        <f t="shared" ref="B105:J105" si="15">SUM(B95:B104)</f>
        <v>2123</v>
      </c>
      <c r="C105" s="22">
        <f t="shared" si="15"/>
        <v>0</v>
      </c>
      <c r="D105" s="22">
        <f t="shared" si="15"/>
        <v>2893</v>
      </c>
      <c r="E105" s="22">
        <f t="shared" si="15"/>
        <v>1079</v>
      </c>
      <c r="F105" s="22">
        <f t="shared" si="15"/>
        <v>5362</v>
      </c>
      <c r="G105" s="22">
        <f t="shared" si="15"/>
        <v>11664</v>
      </c>
      <c r="H105" s="22">
        <f t="shared" si="15"/>
        <v>842</v>
      </c>
      <c r="I105" s="22">
        <f t="shared" si="15"/>
        <v>5762</v>
      </c>
      <c r="J105" s="22">
        <f t="shared" si="15"/>
        <v>29853</v>
      </c>
      <c r="K105" s="28">
        <f>+(J105-J90)</f>
        <v>-75</v>
      </c>
    </row>
    <row r="106" spans="1:11" x14ac:dyDescent="0.15">
      <c r="B106">
        <f t="shared" ref="B106:J106" si="16">+(B105-B90)</f>
        <v>14</v>
      </c>
      <c r="C106" s="28">
        <f t="shared" si="16"/>
        <v>0</v>
      </c>
      <c r="D106" s="28">
        <f t="shared" si="16"/>
        <v>0</v>
      </c>
      <c r="E106" s="28">
        <f t="shared" si="16"/>
        <v>38</v>
      </c>
      <c r="F106" s="28">
        <f t="shared" si="16"/>
        <v>-97</v>
      </c>
      <c r="G106" s="28">
        <f t="shared" si="16"/>
        <v>-39</v>
      </c>
      <c r="H106" s="28">
        <f t="shared" si="16"/>
        <v>-1</v>
      </c>
      <c r="I106" s="28">
        <f t="shared" si="16"/>
        <v>10</v>
      </c>
      <c r="J106" s="28">
        <f t="shared" si="16"/>
        <v>-75</v>
      </c>
    </row>
  </sheetData>
  <mergeCells count="1">
    <mergeCell ref="L24:L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Rozemarijn de Heer</dc:creator>
  <cp:lastModifiedBy>Inge Huiskers</cp:lastModifiedBy>
  <dcterms:created xsi:type="dcterms:W3CDTF">2020-01-10T10:55:46Z</dcterms:created>
  <dcterms:modified xsi:type="dcterms:W3CDTF">2022-09-26T11:54:02Z</dcterms:modified>
</cp:coreProperties>
</file>